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Folders$\fortier\Desktop\2020\Almanac 2020\"/>
    </mc:Choice>
  </mc:AlternateContent>
  <bookViews>
    <workbookView xWindow="720" yWindow="360" windowWidth="27555" windowHeight="11790"/>
  </bookViews>
  <sheets>
    <sheet name="Charts" sheetId="1" r:id="rId1"/>
    <sheet name="Immigrant Status and Period" sheetId="7" r:id="rId2"/>
    <sheet name="Added Immigrant Pies and Bars" sheetId="8" r:id="rId3"/>
    <sheet name="2006 vs. 2016" sheetId="9" r:id="rId4"/>
  </sheets>
  <externalReferences>
    <externalReference r:id="rId5"/>
    <externalReference r:id="rId6"/>
  </externalReferences>
  <definedNames>
    <definedName name="_xlnm.Print_Area" localSheetId="0">Charts!$A$1:$R$86</definedName>
  </definedNames>
  <calcPr calcId="162913" concurrentCalc="0"/>
</workbook>
</file>

<file path=xl/calcChain.xml><?xml version="1.0" encoding="utf-8"?>
<calcChain xmlns="http://schemas.openxmlformats.org/spreadsheetml/2006/main">
  <c r="F8" i="8" l="1"/>
  <c r="F7" i="8"/>
  <c r="F6" i="8"/>
  <c r="F5" i="8"/>
  <c r="F4" i="8"/>
  <c r="D15" i="7"/>
  <c r="D25" i="7"/>
  <c r="D24" i="7"/>
  <c r="D23" i="7"/>
  <c r="D22" i="7"/>
  <c r="D21" i="7"/>
  <c r="D20" i="7"/>
  <c r="D19" i="7"/>
  <c r="D18" i="7"/>
  <c r="D37" i="7"/>
  <c r="D36" i="7"/>
  <c r="D35" i="7"/>
  <c r="D34" i="7"/>
  <c r="D33" i="7"/>
  <c r="D32" i="7"/>
  <c r="D31" i="7"/>
  <c r="D30" i="7"/>
  <c r="D29" i="7"/>
  <c r="D28" i="7"/>
  <c r="D17" i="7"/>
  <c r="D16" i="7"/>
  <c r="D13" i="7"/>
  <c r="D12" i="7"/>
  <c r="D11" i="7"/>
  <c r="D10" i="7"/>
  <c r="D9" i="7"/>
  <c r="D8" i="7"/>
  <c r="D7" i="7"/>
  <c r="D6" i="7"/>
  <c r="D5" i="7"/>
  <c r="D4" i="7"/>
</calcChain>
</file>

<file path=xl/comments1.xml><?xml version="1.0" encoding="utf-8"?>
<comments xmlns="http://schemas.openxmlformats.org/spreadsheetml/2006/main">
  <authors>
    <author>John Hollingsworth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John Hollingsworth:</t>
        </r>
        <r>
          <rPr>
            <sz val="9"/>
            <color indexed="81"/>
            <rFont val="Tahoma"/>
            <family val="2"/>
          </rPr>
          <t xml:space="preserve">
Includes immigrants who landed in Canada on or prior to May 10, 2016</t>
        </r>
      </text>
    </comment>
  </commentList>
</comments>
</file>

<file path=xl/sharedStrings.xml><?xml version="1.0" encoding="utf-8"?>
<sst xmlns="http://schemas.openxmlformats.org/spreadsheetml/2006/main" count="98" uniqueCount="52">
  <si>
    <t>Citizenship (3): Total - Citizenship</t>
  </si>
  <si>
    <t>Visible minorit: Total - Visible minority</t>
  </si>
  <si>
    <t>Geography: Canada 20000 (  5.1%)</t>
  </si>
  <si>
    <t>Employment inco: Total population with or without employment income</t>
  </si>
  <si>
    <t>Total - Sex</t>
  </si>
  <si>
    <t>Total - Occupation - National Occupational Classification (NOC) 2016</t>
  </si>
  <si>
    <t>Total - Immigrant status and period of immigration</t>
  </si>
  <si>
    <t xml:space="preserve">  Non-immigrants</t>
  </si>
  <si>
    <t xml:space="preserve">    Before 1981</t>
  </si>
  <si>
    <t xml:space="preserve">    1981 to 1985</t>
  </si>
  <si>
    <t xml:space="preserve">    1986 to 1990</t>
  </si>
  <si>
    <t xml:space="preserve">    1991 to 1995</t>
  </si>
  <si>
    <t xml:space="preserve">    1996 to 2000</t>
  </si>
  <si>
    <t xml:space="preserve">    2001 to 2005</t>
  </si>
  <si>
    <t xml:space="preserve">    2006 to 2010</t>
  </si>
  <si>
    <t xml:space="preserve">    2011 to 2016</t>
  </si>
  <si>
    <t xml:space="preserve">  Non-permanent residents</t>
  </si>
  <si>
    <t xml:space="preserve">  4011 University professors and lecturers</t>
  </si>
  <si>
    <t xml:space="preserve">  4021 College and other vocational instructors</t>
  </si>
  <si>
    <t>Source: Statistics Canada, 2016 Census, custom tabulation</t>
  </si>
  <si>
    <t>Total - Selected places of birth for the immigrant population in private households - 25% sample data</t>
  </si>
  <si>
    <t xml:space="preserve">    Oceania and other places of birth</t>
  </si>
  <si>
    <t xml:space="preserve">    Germany</t>
  </si>
  <si>
    <t>Africa</t>
  </si>
  <si>
    <t xml:space="preserve">    France</t>
  </si>
  <si>
    <t>Americas</t>
  </si>
  <si>
    <t xml:space="preserve">    Iran</t>
  </si>
  <si>
    <t>Asia</t>
  </si>
  <si>
    <t xml:space="preserve">    India</t>
  </si>
  <si>
    <t>Europe</t>
  </si>
  <si>
    <t xml:space="preserve">    Other places of birth in Americas</t>
  </si>
  <si>
    <t>Oceania and Other</t>
  </si>
  <si>
    <t xml:space="preserve">    China</t>
  </si>
  <si>
    <t xml:space="preserve">    United Kingdom</t>
  </si>
  <si>
    <t xml:space="preserve">    Africa</t>
  </si>
  <si>
    <t xml:space="preserve">    Other places of birth in Asia</t>
  </si>
  <si>
    <t xml:space="preserve">    United States</t>
  </si>
  <si>
    <t xml:space="preserve">    Other places of birth in Europe</t>
  </si>
  <si>
    <t>Total - Selected places of birth for the recent immigrant population in private households - 25% sample data</t>
  </si>
  <si>
    <t xml:space="preserve">    Russian Federation</t>
  </si>
  <si>
    <t xml:space="preserve">    Bangladesh</t>
  </si>
  <si>
    <t xml:space="preserve">    Egypt</t>
  </si>
  <si>
    <t>University Professors</t>
  </si>
  <si>
    <t xml:space="preserve">  Immigrants</t>
  </si>
  <si>
    <t>Note big increase in "non-permanent residents" population - due to the inclusion of postdocs?</t>
  </si>
  <si>
    <t>Statistique Canada, Recensement 2016, totalisation semi-personnalisée (Profil du groupe cible)</t>
  </si>
  <si>
    <t xml:space="preserve">Statistics Canada, 2016 Census, semi-custom tabulation (Target Group Profile) </t>
  </si>
  <si>
    <t>Updated March 1, 2019 / Actualisé le 1 mars 2019</t>
  </si>
  <si>
    <t xml:space="preserve">University Teachers, College Instructors and All Occupations by Immigrant Status, Period of Immigration and </t>
  </si>
  <si>
    <t xml:space="preserve"> Place of Birth, 2016</t>
  </si>
  <si>
    <t xml:space="preserve"> le statut d’immigrant, la période d’immigration et le lieu de naissance, 2016</t>
  </si>
  <si>
    <t>Professeures et professeurs d’université, enseignantes et enseignants de collège et toutes les professions, selon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</si>
</sst>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164" fontId="0" fillId="0" borderId="0" xfId="0" applyNumberFormat="1"/>
    <xf numFmtId="0" fontId="6" fillId="0" borderId="0" xfId="0" applyFont="1"/>
    <xf numFmtId="0" fontId="0" fillId="0" borderId="0" xfId="0" applyFont="1"/>
    <xf numFmtId="0" fontId="7" fillId="0" borderId="0" xfId="2"/>
    <xf numFmtId="0" fontId="8" fillId="0" borderId="0" xfId="0" applyFont="1"/>
    <xf numFmtId="0" fontId="2" fillId="0" borderId="0" xfId="0" applyFont="1" applyFill="1"/>
    <xf numFmtId="0" fontId="3" fillId="0" borderId="0" xfId="0" applyFont="1" applyAlignment="1"/>
    <xf numFmtId="0" fontId="2" fillId="0" borderId="0" xfId="0" applyFont="1" applyFill="1" applyAlignment="1"/>
    <xf numFmtId="0" fontId="2" fillId="0" borderId="0" xfId="0" applyFont="1" applyAlignment="1"/>
    <xf numFmtId="0" fontId="9" fillId="0" borderId="0" xfId="0" applyFont="1" applyFill="1"/>
    <xf numFmtId="0" fontId="10" fillId="0" borderId="0" xfId="0" applyFo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 b="1"/>
              <a:t>All Occupations, Aged 25+ / Toutes les professions, </a:t>
            </a:r>
            <a:r>
              <a:rPr lang="fr-CA" sz="1800" b="1" i="0" u="none" strike="noStrike" baseline="0">
                <a:effectLst/>
              </a:rPr>
              <a:t>âgée de 25 ans et plus</a:t>
            </a:r>
            <a:r>
              <a:rPr lang="en-CA" sz="1800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661591665558958E-2"/>
          <c:y val="0.18932142857142858"/>
          <c:w val="0.84267681666888206"/>
          <c:h val="0.71721190476190477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AF-485D-BF7F-C41E4DB681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AF-485D-BF7F-C41E4DB681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AF-485D-BF7F-C41E4DB681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3AF-485D-BF7F-C41E4DB681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AF-485D-BF7F-C41E4DB681C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AF-485D-BF7F-C41E4DB681C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AF-485D-BF7F-C41E4DB681C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AF-485D-BF7F-C41E4DB681C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AF-485D-BF7F-C41E4DB681C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3AF-485D-BF7F-C41E4DB681C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3AF-485D-BF7F-C41E4DB681C7}"/>
              </c:ext>
            </c:extLst>
          </c:dPt>
          <c:dLbls>
            <c:dLbl>
              <c:idx val="0"/>
              <c:layout>
                <c:manualLayout>
                  <c:x val="-1.4692375779144207E-3"/>
                  <c:y val="3.359788359788359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1" i="0" u="none" strike="noStrike" kern="1200" baseline="0">
                        <a:solidFill>
                          <a:sysClr val="windowText" lastClr="000000">
                            <a:lumMod val="65000"/>
                            <a:lumOff val="3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6B2B9C0-CB7C-44FE-8DF2-CD4780DFBB48}" type="CATEGORYNAME">
                      <a:rPr lang="en-US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b="1">
                          <a:solidFill>
                            <a:sysClr val="windowText" lastClr="000000">
                              <a:lumMod val="65000"/>
                              <a:lumOff val="35000"/>
                            </a:sysClr>
                          </a:solidFill>
                        </a:defRPr>
                      </a:pPr>
                      <a:t>[CATEGORY NAME]</a:t>
                    </a:fld>
                    <a:r>
                      <a:rPr lang="en-US" b="1" baseline="0"/>
                      <a:t> </a:t>
                    </a:r>
                    <a:r>
                      <a:rPr lang="en-US" sz="900" b="1" i="0" u="none" strike="noStrike" kern="1200" baseline="0">
                        <a:solidFill>
                          <a:sysClr val="windowText" lastClr="000000">
                            <a:lumMod val="65000"/>
                            <a:lumOff val="35000"/>
                          </a:sysClr>
                        </a:solidFill>
                      </a:rPr>
                      <a:t>/ R</a:t>
                    </a:r>
                    <a:r>
                      <a:rPr lang="en-US" sz="900" b="1" i="0" u="none" strike="noStrike" kern="1200" baseline="0">
                        <a:solidFill>
                          <a:sysClr val="windowText" lastClr="000000">
                            <a:lumMod val="65000"/>
                            <a:lumOff val="35000"/>
                          </a:sysClr>
                        </a:solidFill>
                        <a:effectLst/>
                      </a:rPr>
                      <a:t>ésidents non permanents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b="1">
                        <a:solidFill>
                          <a:sysClr val="windowText" lastClr="000000">
                            <a:lumMod val="65000"/>
                            <a:lumOff val="35000"/>
                          </a:sysClr>
                        </a:solidFill>
                      </a:defRPr>
                    </a:pPr>
                    <a:r>
                      <a:rPr lang="en-US" b="1" baseline="0"/>
                      <a:t>1.4%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1" i="0" u="none" strike="noStrike" kern="1200" baseline="0">
                      <a:solidFill>
                        <a:sysClr val="windowText" lastClr="000000">
                          <a:lumMod val="65000"/>
                          <a:lumOff val="3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3AF-485D-BF7F-C41E4DB681C7}"/>
                </c:ext>
              </c:extLst>
            </c:dLbl>
            <c:dLbl>
              <c:idx val="1"/>
              <c:layout>
                <c:manualLayout>
                  <c:x val="0.14047160675243078"/>
                  <c:y val="1.007936507936507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4E02DBF-9628-439D-BB8A-69000E56AE0C}" type="CATEGORYNAME">
                      <a:rPr lang="en-US" b="1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 b="1" baseline="0">
                        <a:solidFill>
                          <a:schemeClr val="bg1"/>
                        </a:solidFill>
                      </a:rPr>
                      <a:t>
73.0%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3AF-485D-BF7F-C41E4DB681C7}"/>
                </c:ext>
              </c:extLst>
            </c:dLbl>
            <c:dLbl>
              <c:idx val="2"/>
              <c:layout>
                <c:manualLayout>
                  <c:x val="4.8484840071175886E-2"/>
                  <c:y val="-2.3518518518518643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Before/Avant</a:t>
                    </a:r>
                    <a:r>
                      <a:rPr lang="en-US" sz="800" baseline="0"/>
                      <a:t> 1981
19.2%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93AF-485D-BF7F-C41E4DB681C7}"/>
                </c:ext>
              </c:extLst>
            </c:dLbl>
            <c:dLbl>
              <c:idx val="3"/>
              <c:layout>
                <c:manualLayout>
                  <c:x val="3.3792464292031567E-2"/>
                  <c:y val="1.0079365079365079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1981-1985</a:t>
                    </a:r>
                    <a:r>
                      <a:rPr lang="en-US" sz="800" baseline="0"/>
                      <a:t>
5.2%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93AF-485D-BF7F-C41E4DB681C7}"/>
                </c:ext>
              </c:extLst>
            </c:dLbl>
            <c:dLbl>
              <c:idx val="4"/>
              <c:layout>
                <c:manualLayout>
                  <c:x val="-4.4077127337433701E-3"/>
                  <c:y val="-1.343915343915344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1986-1990</a:t>
                    </a:r>
                    <a:r>
                      <a:rPr lang="en-US" sz="800" baseline="0"/>
                      <a:t>
10.0%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93AF-485D-BF7F-C41E4DB681C7}"/>
                </c:ext>
              </c:extLst>
            </c:dLbl>
            <c:dLbl>
              <c:idx val="5"/>
              <c:layout>
                <c:manualLayout>
                  <c:x val="-1.4692375779144207E-3"/>
                  <c:y val="-3.02380952380953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1991-1995</a:t>
                    </a:r>
                    <a:r>
                      <a:rPr lang="en-US" sz="800" baseline="0"/>
                      <a:t>
11.9%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93AF-485D-BF7F-C41E4DB681C7}"/>
                </c:ext>
              </c:extLst>
            </c:dLbl>
            <c:dLbl>
              <c:idx val="6"/>
              <c:layout>
                <c:manualLayout>
                  <c:x val="1.0284663045400837E-2"/>
                  <c:y val="3.35978835978836E-3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1996-2000</a:t>
                    </a:r>
                    <a:r>
                      <a:rPr lang="en-US" sz="800" baseline="0"/>
                      <a:t>
11.8%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93AF-485D-BF7F-C41E4DB681C7}"/>
                </c:ext>
              </c:extLst>
            </c:dLbl>
            <c:dLbl>
              <c:idx val="7"/>
              <c:layout>
                <c:manualLayout>
                  <c:x val="5.7300265538662298E-2"/>
                  <c:y val="3.695767195767196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2001-2005</a:t>
                    </a:r>
                    <a:r>
                      <a:rPr lang="en-US" sz="800" baseline="0"/>
                      <a:t>
13.4%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F-93AF-485D-BF7F-C41E4DB681C7}"/>
                </c:ext>
              </c:extLst>
            </c:dLbl>
            <c:dLbl>
              <c:idx val="8"/>
              <c:layout>
                <c:manualLayout>
                  <c:x val="1.1753900623315366E-2"/>
                  <c:y val="6.3835978835978829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2006-2010</a:t>
                    </a:r>
                    <a:r>
                      <a:rPr lang="en-US" sz="800" baseline="0"/>
                      <a:t>
14.1%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1-93AF-485D-BF7F-C41E4DB681C7}"/>
                </c:ext>
              </c:extLst>
            </c:dLbl>
            <c:dLbl>
              <c:idx val="9"/>
              <c:layout>
                <c:manualLayout>
                  <c:x val="1.0284663045400837E-2"/>
                  <c:y val="-2.6878306878307001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2011-2016</a:t>
                    </a:r>
                    <a:endParaRPr lang="en-US" sz="800" baseline="0"/>
                  </a:p>
                  <a:p>
                    <a:pPr>
                      <a:defRPr sz="800"/>
                    </a:pPr>
                    <a:r>
                      <a:rPr lang="en-US" sz="800" baseline="0"/>
                      <a:t>14.4%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3-93AF-485D-BF7F-C41E4DB681C7}"/>
                </c:ext>
              </c:extLst>
            </c:dLbl>
            <c:dLbl>
              <c:idx val="10"/>
              <c:layout>
                <c:manualLayout>
                  <c:x val="-0.10546626948663104"/>
                  <c:y val="-1.007936507936514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Immigrants</a:t>
                    </a:r>
                    <a:r>
                      <a:rPr lang="en-US" b="1" baseline="0">
                        <a:solidFill>
                          <a:schemeClr val="bg1"/>
                        </a:solidFill>
                      </a:rPr>
                      <a:t>
25.6%</a:t>
                    </a:r>
                    <a:endParaRPr lang="en-US" b="1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3AF-485D-BF7F-C41E4DB681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'Immigrant Status and Period'!$B$4:$B$13</c:f>
              <c:strCache>
                <c:ptCount val="10"/>
                <c:pt idx="0">
                  <c:v>  Non-permanent residents</c:v>
                </c:pt>
                <c:pt idx="1">
                  <c:v>  Non-immigrants</c:v>
                </c:pt>
                <c:pt idx="2">
                  <c:v>    Before 1981</c:v>
                </c:pt>
                <c:pt idx="3">
                  <c:v>    1981 to 1985</c:v>
                </c:pt>
                <c:pt idx="4">
                  <c:v>    1986 to 1990</c:v>
                </c:pt>
                <c:pt idx="5">
                  <c:v>    1991 to 1995</c:v>
                </c:pt>
                <c:pt idx="6">
                  <c:v>    1996 to 2000</c:v>
                </c:pt>
                <c:pt idx="7">
                  <c:v>    2001 to 2005</c:v>
                </c:pt>
                <c:pt idx="8">
                  <c:v>    2006 to 2010</c:v>
                </c:pt>
                <c:pt idx="9">
                  <c:v>    2011 to 2016</c:v>
                </c:pt>
              </c:strCache>
            </c:strRef>
          </c:cat>
          <c:val>
            <c:numRef>
              <c:f>'Immigrant Status and Period'!$C$4:$C$13</c:f>
              <c:numCache>
                <c:formatCode>General</c:formatCode>
                <c:ptCount val="10"/>
                <c:pt idx="0">
                  <c:v>229250</c:v>
                </c:pt>
                <c:pt idx="1">
                  <c:v>12398280</c:v>
                </c:pt>
                <c:pt idx="2">
                  <c:v>834625</c:v>
                </c:pt>
                <c:pt idx="3">
                  <c:v>224365</c:v>
                </c:pt>
                <c:pt idx="4">
                  <c:v>434610</c:v>
                </c:pt>
                <c:pt idx="5">
                  <c:v>517810</c:v>
                </c:pt>
                <c:pt idx="6">
                  <c:v>513140</c:v>
                </c:pt>
                <c:pt idx="7">
                  <c:v>583750</c:v>
                </c:pt>
                <c:pt idx="8">
                  <c:v>611775</c:v>
                </c:pt>
                <c:pt idx="9">
                  <c:v>625860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3AF-485D-BF7F-C41E4DB68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8"/>
        <c:secondPieSize val="75"/>
        <c:serLines>
          <c:spPr>
            <a:ln w="1587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600" b="1"/>
              <a:t>University Professors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E8E-463C-8A68-57F5463621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E8E-463C-8A68-57F5463621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E8E-463C-8A68-57F5463621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BE8E-463C-8A68-57F5463621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E8E-463C-8A68-57F5463621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BE8E-463C-8A68-57F5463621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E8E-463C-8A68-57F54636211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E8E-463C-8A68-57F54636211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E8E-463C-8A68-57F54636211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E8E-463C-8A68-57F54636211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E8E-463C-8A68-57F54636211D}"/>
              </c:ext>
            </c:extLst>
          </c:dPt>
          <c:dLbls>
            <c:dLbl>
              <c:idx val="0"/>
              <c:layout>
                <c:manualLayout>
                  <c:x val="3.5131396957123098E-2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E30F00E-803A-4741-9919-C4F2843873F1}" type="CATEGORYNAME">
                      <a:rPr lang="en-US" b="1"/>
                      <a:pPr>
                        <a:defRPr b="1"/>
                      </a:pPr>
                      <a:t>[CATEGORY NAME]</a:t>
                    </a:fld>
                    <a:r>
                      <a:rPr lang="en-US" b="1" baseline="0"/>
                      <a:t>
6.5%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E8E-463C-8A68-57F54636211D}"/>
                </c:ext>
              </c:extLst>
            </c:dLbl>
            <c:dLbl>
              <c:idx val="1"/>
              <c:layout>
                <c:manualLayout>
                  <c:x val="-1.0246657445827577E-2"/>
                  <c:y val="-5.039682539682539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30A7436-73B6-48A4-9D43-93149B51E9EB}" type="CATEGORYNAME">
                      <a:rPr lang="en-US" b="1"/>
                      <a:pPr>
                        <a:defRPr b="1"/>
                      </a:pPr>
                      <a:t>[CATEGORY NAME]</a:t>
                    </a:fld>
                    <a:r>
                      <a:rPr lang="en-US" b="1" baseline="0"/>
                      <a:t>
56.3%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E8E-463C-8A68-57F54636211D}"/>
                </c:ext>
              </c:extLst>
            </c:dLbl>
            <c:dLbl>
              <c:idx val="2"/>
              <c:layout>
                <c:manualLayout>
                  <c:x val="4.0986629783310281E-2"/>
                  <c:y val="2.0158730158730157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9537B93-A7A4-4468-A6CB-320E66985711}" type="CATEGORYNAME">
                      <a:rPr lang="en-US" sz="800"/>
                      <a:pPr>
                        <a:defRPr sz="800"/>
                      </a:pPr>
                      <a:t>[CATEGORY NAME]</a:t>
                    </a:fld>
                    <a:r>
                      <a:rPr lang="en-US" sz="800" baseline="0"/>
                      <a:t>
22.1%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E8E-463C-8A68-57F54636211D}"/>
                </c:ext>
              </c:extLst>
            </c:dLbl>
            <c:dLbl>
              <c:idx val="3"/>
              <c:layout>
                <c:manualLayout>
                  <c:x val="0"/>
                  <c:y val="1.343915343915344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BACCDCE-E9AE-4EA8-8959-A385BF342E02}" type="CATEGORYNAME">
                      <a:rPr lang="en-US" sz="800"/>
                      <a:pPr>
                        <a:defRPr sz="800"/>
                      </a:pPr>
                      <a:t>[CATEGORY NAME]</a:t>
                    </a:fld>
                    <a:r>
                      <a:rPr lang="en-US" sz="800" baseline="0"/>
                      <a:t>
5.3%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BE8E-463C-8A68-57F54636211D}"/>
                </c:ext>
              </c:extLst>
            </c:dLbl>
            <c:dLbl>
              <c:idx val="4"/>
              <c:layout>
                <c:manualLayout>
                  <c:x val="0"/>
                  <c:y val="-6.7195767195768431E-3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0500DF0-3FF9-4C93-8949-74B1577B9BA9}" type="CATEGORYNAME">
                      <a:rPr lang="en-US" sz="800"/>
                      <a:pPr>
                        <a:defRPr sz="800"/>
                      </a:pPr>
                      <a:t>[CATEGORY NAME]</a:t>
                    </a:fld>
                    <a:r>
                      <a:rPr lang="en-US" sz="800" baseline="0"/>
                      <a:t>
7.0%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E8E-463C-8A68-57F54636211D}"/>
                </c:ext>
              </c:extLst>
            </c:dLbl>
            <c:dLbl>
              <c:idx val="5"/>
              <c:layout>
                <c:manualLayout>
                  <c:x val="8.7828492392807746E-3"/>
                  <c:y val="-6.1595408374039585E-17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655D614-42C1-495C-8C1A-9067FEE98008}" type="CATEGORYNAME">
                      <a:rPr lang="en-US" sz="800"/>
                      <a:pPr>
                        <a:defRPr sz="800"/>
                      </a:pPr>
                      <a:t>[CATEGORY NAME]</a:t>
                    </a:fld>
                    <a:r>
                      <a:rPr lang="en-US" sz="800" baseline="0"/>
                      <a:t>
8.6%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BE8E-463C-8A68-57F54636211D}"/>
                </c:ext>
              </c:extLst>
            </c:dLbl>
            <c:dLbl>
              <c:idx val="6"/>
              <c:layout>
                <c:manualLayout>
                  <c:x val="0"/>
                  <c:y val="1.6798941798941799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0062191-5691-41D5-847E-60A0D4B5E039}" type="CATEGORYNAME">
                      <a:rPr lang="en-US" sz="800"/>
                      <a:pPr>
                        <a:defRPr sz="800"/>
                      </a:pPr>
                      <a:t>[CATEGORY NAME]</a:t>
                    </a:fld>
                    <a:r>
                      <a:rPr lang="en-US" sz="800" baseline="0"/>
                      <a:t>
10.9%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BE8E-463C-8A68-57F54636211D}"/>
                </c:ext>
              </c:extLst>
            </c:dLbl>
            <c:dLbl>
              <c:idx val="7"/>
              <c:layout>
                <c:manualLayout>
                  <c:x val="2.0493314891655033E-2"/>
                  <c:y val="3.3597883597883564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40C23B5-2CDF-47B3-8708-F5E13EEC8C10}" type="CATEGORYNAME">
                      <a:rPr lang="en-US" sz="800"/>
                      <a:pPr>
                        <a:defRPr sz="800"/>
                      </a:pPr>
                      <a:t>[CATEGORY NAME]</a:t>
                    </a:fld>
                    <a:r>
                      <a:rPr lang="en-US" sz="800" baseline="0"/>
                      <a:t>
13.8%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E8E-463C-8A68-57F54636211D}"/>
                </c:ext>
              </c:extLst>
            </c:dLbl>
            <c:dLbl>
              <c:idx val="8"/>
              <c:layout>
                <c:manualLayout>
                  <c:x val="0"/>
                  <c:y val="3.3597883597883599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4E42531-A018-4683-AEBA-02C1CC708D19}" type="CATEGORYNAME">
                      <a:rPr lang="en-US" sz="800"/>
                      <a:pPr>
                        <a:defRPr sz="800"/>
                      </a:pPr>
                      <a:t>[CATEGORY NAME]</a:t>
                    </a:fld>
                    <a:r>
                      <a:rPr lang="en-US" sz="800" baseline="0"/>
                      <a:t>
15.5%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E8E-463C-8A68-57F54636211D}"/>
                </c:ext>
              </c:extLst>
            </c:dLbl>
            <c:dLbl>
              <c:idx val="9"/>
              <c:layout>
                <c:manualLayout>
                  <c:x val="0"/>
                  <c:y val="-2.0158730158730157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5908181-5EAB-4967-9E41-F46ABD7EE81D}" type="CATEGORYNAME">
                      <a:rPr lang="en-US" sz="800"/>
                      <a:pPr>
                        <a:defRPr sz="800"/>
                      </a:pPr>
                      <a:t>[CATEGORY NAME]</a:t>
                    </a:fld>
                    <a:r>
                      <a:rPr lang="en-US" sz="800" baseline="0"/>
                      <a:t>
16.8%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E8E-463C-8A68-57F54636211D}"/>
                </c:ext>
              </c:extLst>
            </c:dLbl>
            <c:dLbl>
              <c:idx val="10"/>
              <c:layout>
                <c:manualLayout>
                  <c:x val="-1.3174273858921216E-2"/>
                  <c:y val="-9.07142857142857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Immigrants</a:t>
                    </a:r>
                    <a:endParaRPr lang="en-US" b="1" baseline="0"/>
                  </a:p>
                  <a:p>
                    <a:pPr>
                      <a:defRPr b="1"/>
                    </a:pPr>
                    <a:r>
                      <a:rPr lang="en-US" b="1"/>
                      <a:t>37.1%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8E-463C-8A68-57F5463621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'Immigrant Status and Period'!$B$16:$B$25</c:f>
              <c:strCache>
                <c:ptCount val="10"/>
                <c:pt idx="0">
                  <c:v>  Non-permanent residents</c:v>
                </c:pt>
                <c:pt idx="1">
                  <c:v>  Non-immigrants</c:v>
                </c:pt>
                <c:pt idx="2">
                  <c:v>    Before 1981</c:v>
                </c:pt>
                <c:pt idx="3">
                  <c:v>    1981 to 1985</c:v>
                </c:pt>
                <c:pt idx="4">
                  <c:v>    1986 to 1990</c:v>
                </c:pt>
                <c:pt idx="5">
                  <c:v>    1991 to 1995</c:v>
                </c:pt>
                <c:pt idx="6">
                  <c:v>    1996 to 2000</c:v>
                </c:pt>
                <c:pt idx="7">
                  <c:v>    2001 to 2005</c:v>
                </c:pt>
                <c:pt idx="8">
                  <c:v>    2006 to 2010</c:v>
                </c:pt>
                <c:pt idx="9">
                  <c:v>    2011 to 2016</c:v>
                </c:pt>
              </c:strCache>
            </c:strRef>
          </c:cat>
          <c:val>
            <c:numRef>
              <c:f>'Immigrant Status and Period'!$C$16:$C$25</c:f>
              <c:numCache>
                <c:formatCode>General</c:formatCode>
                <c:ptCount val="10"/>
                <c:pt idx="0">
                  <c:v>4995</c:v>
                </c:pt>
                <c:pt idx="1">
                  <c:v>43130</c:v>
                </c:pt>
                <c:pt idx="2">
                  <c:v>6290</c:v>
                </c:pt>
                <c:pt idx="3">
                  <c:v>1520</c:v>
                </c:pt>
                <c:pt idx="4">
                  <c:v>1985</c:v>
                </c:pt>
                <c:pt idx="5">
                  <c:v>2445</c:v>
                </c:pt>
                <c:pt idx="6">
                  <c:v>3095</c:v>
                </c:pt>
                <c:pt idx="7">
                  <c:v>3910</c:v>
                </c:pt>
                <c:pt idx="8">
                  <c:v>4420</c:v>
                </c:pt>
                <c:pt idx="9">
                  <c:v>4770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E-463C-8A68-57F546362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8"/>
        <c:secondPieSize val="75"/>
        <c:serLines>
          <c:spPr>
            <a:ln w="1587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600" b="1"/>
              <a:t>College Instructors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04-4C6F-B463-187D2CCD81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904-4C6F-B463-187D2CCD81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04-4C6F-B463-187D2CCD810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904-4C6F-B463-187D2CCD810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04-4C6F-B463-187D2CCD810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904-4C6F-B463-187D2CCD810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04-4C6F-B463-187D2CCD810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904-4C6F-B463-187D2CCD810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04-4C6F-B463-187D2CCD810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A904-4C6F-B463-187D2CCD810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904-4C6F-B463-187D2CCD8105}"/>
              </c:ext>
            </c:extLst>
          </c:dPt>
          <c:dLbls>
            <c:dLbl>
              <c:idx val="0"/>
              <c:layout>
                <c:manualLayout>
                  <c:x val="-1.4638082065467958E-3"/>
                  <c:y val="3.359788359788359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04-4C6F-B463-187D2CCD8105}"/>
                </c:ext>
              </c:extLst>
            </c:dLbl>
            <c:dLbl>
              <c:idx val="1"/>
              <c:layout>
                <c:manualLayout>
                  <c:x val="-1.024665744582757E-2"/>
                  <c:y val="-4.367724867724867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04-4C6F-B463-187D2CCD8105}"/>
                </c:ext>
              </c:extLst>
            </c:dLbl>
            <c:dLbl>
              <c:idx val="2"/>
              <c:layout>
                <c:manualLayout>
                  <c:x val="1.1710465652374366E-2"/>
                  <c:y val="1.0079365079364955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E8AD3C4-B935-479F-80B1-05FB0E38FE6F}" type="CATEGORYNAME">
                      <a:rPr lang="en-US" sz="800"/>
                      <a:pPr>
                        <a:defRPr sz="800"/>
                      </a:pPr>
                      <a:t>[CATEGORY NAME]</a:t>
                    </a:fld>
                    <a:r>
                      <a:rPr lang="en-US" sz="800" baseline="0"/>
                      <a:t>
27.5%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904-4C6F-B463-187D2CCD8105}"/>
                </c:ext>
              </c:extLst>
            </c:dLbl>
            <c:dLbl>
              <c:idx val="3"/>
              <c:layout>
                <c:manualLayout>
                  <c:x val="-1.4638082065467958E-3"/>
                  <c:y val="-1.0079365079365079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DC690D6-8863-4CCE-8F8A-06C9B93FC1F6}" type="CATEGORYNAME">
                      <a:rPr lang="en-US" sz="800"/>
                      <a:pPr>
                        <a:defRPr sz="800"/>
                      </a:pPr>
                      <a:t>[CATEGORY NAME]</a:t>
                    </a:fld>
                    <a:r>
                      <a:rPr lang="en-US" sz="800" baseline="0"/>
                      <a:t>
4.8%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A904-4C6F-B463-187D2CCD8105}"/>
                </c:ext>
              </c:extLst>
            </c:dLbl>
            <c:dLbl>
              <c:idx val="4"/>
              <c:layout>
                <c:manualLayout>
                  <c:x val="0"/>
                  <c:y val="-1.0079365079365079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4711202-36A4-4945-9AB8-2E685D0D17DA}" type="CATEGORYNAME">
                      <a:rPr lang="en-US" sz="800"/>
                      <a:pPr>
                        <a:defRPr sz="800"/>
                      </a:pPr>
                      <a:t>[CATEGORY NAME]</a:t>
                    </a:fld>
                    <a:r>
                      <a:rPr lang="en-US" sz="800" baseline="0"/>
                      <a:t>
8.5%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904-4C6F-B463-187D2CCD8105}"/>
                </c:ext>
              </c:extLst>
            </c:dLbl>
            <c:dLbl>
              <c:idx val="5"/>
              <c:layout>
                <c:manualLayout>
                  <c:x val="5.855232826187183E-3"/>
                  <c:y val="-1.0079365079365079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B369135-194B-46C5-9139-CC9C41DB035D}" type="CATEGORYNAME">
                      <a:rPr lang="en-US" sz="800"/>
                      <a:pPr>
                        <a:defRPr sz="800"/>
                      </a:pPr>
                      <a:t>[CATEGORY NAME]</a:t>
                    </a:fld>
                    <a:r>
                      <a:rPr lang="en-US" sz="800" baseline="0"/>
                      <a:t>
10.2%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A904-4C6F-B463-187D2CCD8105}"/>
                </c:ext>
              </c:extLst>
            </c:dLbl>
            <c:dLbl>
              <c:idx val="6"/>
              <c:layout>
                <c:manualLayout>
                  <c:x val="1.4638082065467958E-2"/>
                  <c:y val="-2.0158730158730157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6886011-1EC4-4DFF-936B-9FD87D02CEF9}" type="CATEGORYNAME">
                      <a:rPr lang="en-US" sz="800"/>
                      <a:pPr>
                        <a:defRPr sz="800"/>
                      </a:pPr>
                      <a:t>[CATEGORY NAME]</a:t>
                    </a:fld>
                    <a:r>
                      <a:rPr lang="en-US" sz="800" baseline="0"/>
                      <a:t>
11.4%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904-4C6F-B463-187D2CCD8105}"/>
                </c:ext>
              </c:extLst>
            </c:dLbl>
            <c:dLbl>
              <c:idx val="7"/>
              <c:layout>
                <c:manualLayout>
                  <c:x val="8.782849239280667E-3"/>
                  <c:y val="1.6798941798941799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9C91070-198E-413C-91AF-C32C54274714}" type="CATEGORYNAME">
                      <a:rPr lang="en-US" sz="800"/>
                      <a:pPr>
                        <a:defRPr sz="800"/>
                      </a:pPr>
                      <a:t>[CATEGORY NAME]</a:t>
                    </a:fld>
                    <a:r>
                      <a:rPr lang="en-US" sz="800" baseline="0"/>
                      <a:t>
12.0%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A904-4C6F-B463-187D2CCD8105}"/>
                </c:ext>
              </c:extLst>
            </c:dLbl>
            <c:dLbl>
              <c:idx val="8"/>
              <c:layout>
                <c:manualLayout>
                  <c:x val="8.7828492392807746E-3"/>
                  <c:y val="4.0317460317460314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5E2FBD2-F5A4-4D95-AC35-419AE523D51B}" type="CATEGORYNAME">
                      <a:rPr lang="en-US" sz="800"/>
                      <a:pPr>
                        <a:defRPr sz="800"/>
                      </a:pPr>
                      <a:t>[CATEGORY NAME]</a:t>
                    </a:fld>
                    <a:r>
                      <a:rPr lang="en-US" sz="800" baseline="0"/>
                      <a:t>
13.0%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904-4C6F-B463-187D2CCD8105}"/>
                </c:ext>
              </c:extLst>
            </c:dLbl>
            <c:dLbl>
              <c:idx val="9"/>
              <c:layout>
                <c:manualLayout>
                  <c:x val="2.927616413093484E-3"/>
                  <c:y val="3.0238095238095238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BDF459E-4CFB-44B0-B3FB-E44BE41F952A}" type="CATEGORYNAME">
                      <a:rPr lang="en-US" sz="800"/>
                      <a:pPr>
                        <a:defRPr sz="800"/>
                      </a:pPr>
                      <a:t>[CATEGORY NAME]</a:t>
                    </a:fld>
                    <a:r>
                      <a:rPr lang="en-US" sz="800" baseline="0"/>
                      <a:t>
12.6%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A904-4C6F-B463-187D2CCD8105}"/>
                </c:ext>
              </c:extLst>
            </c:dLbl>
            <c:dLbl>
              <c:idx val="10"/>
              <c:layout>
                <c:manualLayout>
                  <c:x val="4.3914246196403873E-3"/>
                  <c:y val="-4.367724867724867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Immigrants</a:t>
                    </a:r>
                  </a:p>
                  <a:p>
                    <a:pPr>
                      <a:defRPr b="1"/>
                    </a:pPr>
                    <a:fld id="{75D16E1D-DCEA-4CD3-8BBA-270F8BC14B75}" type="PERCENTAGE">
                      <a:rPr lang="en-US" baseline="0"/>
                      <a:pPr>
                        <a:defRPr b="1"/>
                      </a:pPr>
                      <a:t>[PERCENTAGE]</a:t>
                    </a:fld>
                    <a:endParaRPr lang="en-CA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A904-4C6F-B463-187D2CCD810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'Immigrant Status and Period'!$B$28:$B$37</c:f>
              <c:strCache>
                <c:ptCount val="10"/>
                <c:pt idx="0">
                  <c:v>  Non-permanent residents</c:v>
                </c:pt>
                <c:pt idx="1">
                  <c:v>  Non-immigrants</c:v>
                </c:pt>
                <c:pt idx="2">
                  <c:v>    Before 1981</c:v>
                </c:pt>
                <c:pt idx="3">
                  <c:v>    1981 to 1985</c:v>
                </c:pt>
                <c:pt idx="4">
                  <c:v>    1986 to 1990</c:v>
                </c:pt>
                <c:pt idx="5">
                  <c:v>    1991 to 1995</c:v>
                </c:pt>
                <c:pt idx="6">
                  <c:v>    1996 to 2000</c:v>
                </c:pt>
                <c:pt idx="7">
                  <c:v>    2001 to 2005</c:v>
                </c:pt>
                <c:pt idx="8">
                  <c:v>    2006 to 2010</c:v>
                </c:pt>
                <c:pt idx="9">
                  <c:v>    2011 to 2016</c:v>
                </c:pt>
              </c:strCache>
            </c:strRef>
          </c:cat>
          <c:val>
            <c:numRef>
              <c:f>'Immigrant Status and Period'!$C$28:$C$37</c:f>
              <c:numCache>
                <c:formatCode>General</c:formatCode>
                <c:ptCount val="10"/>
                <c:pt idx="0">
                  <c:v>820</c:v>
                </c:pt>
                <c:pt idx="1">
                  <c:v>75720</c:v>
                </c:pt>
                <c:pt idx="2">
                  <c:v>5895</c:v>
                </c:pt>
                <c:pt idx="3">
                  <c:v>1020</c:v>
                </c:pt>
                <c:pt idx="4">
                  <c:v>1825</c:v>
                </c:pt>
                <c:pt idx="5">
                  <c:v>2175</c:v>
                </c:pt>
                <c:pt idx="6">
                  <c:v>2435</c:v>
                </c:pt>
                <c:pt idx="7">
                  <c:v>2570</c:v>
                </c:pt>
                <c:pt idx="8">
                  <c:v>2790</c:v>
                </c:pt>
                <c:pt idx="9">
                  <c:v>2695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4-4C6F-B463-187D2CCD8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8"/>
        <c:secondPieSize val="75"/>
        <c:serLines>
          <c:spPr>
            <a:ln w="1587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'[1]4011 Immigrant Place of Birth'!$A$3:$A$14</c:f>
              <c:strCache>
                <c:ptCount val="12"/>
                <c:pt idx="0">
                  <c:v>    Oceania and other places of birth</c:v>
                </c:pt>
                <c:pt idx="1">
                  <c:v>    Germany</c:v>
                </c:pt>
                <c:pt idx="2">
                  <c:v>    France</c:v>
                </c:pt>
                <c:pt idx="3">
                  <c:v>    Iran</c:v>
                </c:pt>
                <c:pt idx="4">
                  <c:v>    India</c:v>
                </c:pt>
                <c:pt idx="5">
                  <c:v>    Other places of birth in Americas</c:v>
                </c:pt>
                <c:pt idx="6">
                  <c:v>    China</c:v>
                </c:pt>
                <c:pt idx="7">
                  <c:v>    United Kingdom</c:v>
                </c:pt>
                <c:pt idx="8">
                  <c:v>    Africa</c:v>
                </c:pt>
                <c:pt idx="9">
                  <c:v>    Other places of birth in Asia</c:v>
                </c:pt>
                <c:pt idx="10">
                  <c:v>    United States</c:v>
                </c:pt>
                <c:pt idx="11">
                  <c:v>    Other places of birth in Europe</c:v>
                </c:pt>
              </c:strCache>
            </c:strRef>
          </c:cat>
          <c:val>
            <c:numRef>
              <c:f>'[1]4011 Immigrant Place of Birth'!$B$3:$B$14</c:f>
              <c:numCache>
                <c:formatCode>General</c:formatCode>
                <c:ptCount val="12"/>
                <c:pt idx="0">
                  <c:v>355</c:v>
                </c:pt>
                <c:pt idx="1">
                  <c:v>1005</c:v>
                </c:pt>
                <c:pt idx="2">
                  <c:v>1360</c:v>
                </c:pt>
                <c:pt idx="3">
                  <c:v>1455</c:v>
                </c:pt>
                <c:pt idx="4">
                  <c:v>1600</c:v>
                </c:pt>
                <c:pt idx="5">
                  <c:v>1955</c:v>
                </c:pt>
                <c:pt idx="6">
                  <c:v>2320</c:v>
                </c:pt>
                <c:pt idx="7">
                  <c:v>2620</c:v>
                </c:pt>
                <c:pt idx="8">
                  <c:v>3010</c:v>
                </c:pt>
                <c:pt idx="9">
                  <c:v>4090</c:v>
                </c:pt>
                <c:pt idx="10">
                  <c:v>4095</c:v>
                </c:pt>
                <c:pt idx="11">
                  <c:v>4580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0-4CD9-8AC5-1F2ECC4A6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023488"/>
        <c:axId val="676376512"/>
      </c:barChart>
      <c:catAx>
        <c:axId val="1770234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76376512"/>
        <c:crosses val="autoZero"/>
        <c:auto val="1"/>
        <c:lblAlgn val="ctr"/>
        <c:lblOffset val="100"/>
        <c:noMultiLvlLbl val="0"/>
      </c:catAx>
      <c:valAx>
        <c:axId val="676376512"/>
        <c:scaling>
          <c:orientation val="minMax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crossAx val="17702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'[1]4011 Immigrant Place of Birth'!$A$3:$A$14</c:f>
              <c:strCache>
                <c:ptCount val="12"/>
                <c:pt idx="0">
                  <c:v>    Oceania and other places of birth</c:v>
                </c:pt>
                <c:pt idx="1">
                  <c:v>    Germany</c:v>
                </c:pt>
                <c:pt idx="2">
                  <c:v>    France</c:v>
                </c:pt>
                <c:pt idx="3">
                  <c:v>    Iran</c:v>
                </c:pt>
                <c:pt idx="4">
                  <c:v>    India</c:v>
                </c:pt>
                <c:pt idx="5">
                  <c:v>    Other places of birth in Americas</c:v>
                </c:pt>
                <c:pt idx="6">
                  <c:v>    China</c:v>
                </c:pt>
                <c:pt idx="7">
                  <c:v>    United Kingdom</c:v>
                </c:pt>
                <c:pt idx="8">
                  <c:v>    Africa</c:v>
                </c:pt>
                <c:pt idx="9">
                  <c:v>    Other places of birth in Asia</c:v>
                </c:pt>
                <c:pt idx="10">
                  <c:v>    United States</c:v>
                </c:pt>
                <c:pt idx="11">
                  <c:v>    Other places of birth in Europe</c:v>
                </c:pt>
              </c:strCache>
            </c:strRef>
          </c:cat>
          <c:val>
            <c:numRef>
              <c:f>'[1]4011 Immigrant Place of Birth'!$B$3:$B$14</c:f>
              <c:numCache>
                <c:formatCode>General</c:formatCode>
                <c:ptCount val="12"/>
                <c:pt idx="0">
                  <c:v>355</c:v>
                </c:pt>
                <c:pt idx="1">
                  <c:v>1005</c:v>
                </c:pt>
                <c:pt idx="2">
                  <c:v>1360</c:v>
                </c:pt>
                <c:pt idx="3">
                  <c:v>1455</c:v>
                </c:pt>
                <c:pt idx="4">
                  <c:v>1600</c:v>
                </c:pt>
                <c:pt idx="5">
                  <c:v>1955</c:v>
                </c:pt>
                <c:pt idx="6">
                  <c:v>2320</c:v>
                </c:pt>
                <c:pt idx="7">
                  <c:v>2620</c:v>
                </c:pt>
                <c:pt idx="8">
                  <c:v>3010</c:v>
                </c:pt>
                <c:pt idx="9">
                  <c:v>4090</c:v>
                </c:pt>
                <c:pt idx="10">
                  <c:v>4095</c:v>
                </c:pt>
                <c:pt idx="11">
                  <c:v>4580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F-473A-B7C2-A48D66CFB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CA" sz="1400"/>
              <a:t>All Immigrants</a:t>
            </a:r>
          </a:p>
        </c:rich>
      </c:tx>
      <c:layout>
        <c:manualLayout>
          <c:xMode val="edge"/>
          <c:yMode val="edge"/>
          <c:x val="1.5743000874890632E-2"/>
          <c:y val="2.3148148148148147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'[1]4011 Immigrant Place of Birth'!$E$4:$E$8</c:f>
              <c:strCache>
                <c:ptCount val="5"/>
                <c:pt idx="0">
                  <c:v>Africa</c:v>
                </c:pt>
                <c:pt idx="1">
                  <c:v>Americas</c:v>
                </c:pt>
                <c:pt idx="2">
                  <c:v>Asia</c:v>
                </c:pt>
                <c:pt idx="3">
                  <c:v>Europe</c:v>
                </c:pt>
                <c:pt idx="4">
                  <c:v>Oceania and Other</c:v>
                </c:pt>
              </c:strCache>
            </c:strRef>
          </c:cat>
          <c:val>
            <c:numRef>
              <c:f>'[1]4011 Immigrant Place of Birth'!$F$4:$F$8</c:f>
              <c:numCache>
                <c:formatCode>General</c:formatCode>
                <c:ptCount val="5"/>
                <c:pt idx="0">
                  <c:v>0.10581824573738795</c:v>
                </c:pt>
                <c:pt idx="1">
                  <c:v>0.21269115837581298</c:v>
                </c:pt>
                <c:pt idx="2">
                  <c:v>0.33274740727720159</c:v>
                </c:pt>
                <c:pt idx="3">
                  <c:v>0.33626296361399194</c:v>
                </c:pt>
                <c:pt idx="4">
                  <c:v>1.2480224995605554E-2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A-4C8C-BA55-A1B2A141F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Recent (2011-2016) Immigrants</a:t>
            </a:r>
          </a:p>
        </c:rich>
      </c:tx>
      <c:layout>
        <c:manualLayout>
          <c:xMode val="edge"/>
          <c:yMode val="edge"/>
          <c:x val="1.9201224846894148E-2"/>
          <c:y val="2.77777777777777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'[1]4011 Immigrant Place of Birth'!$E$40:$E$44</c:f>
              <c:strCache>
                <c:ptCount val="5"/>
                <c:pt idx="0">
                  <c:v>Africa</c:v>
                </c:pt>
                <c:pt idx="1">
                  <c:v>Americas</c:v>
                </c:pt>
                <c:pt idx="2">
                  <c:v>Asia</c:v>
                </c:pt>
                <c:pt idx="3">
                  <c:v>Europe</c:v>
                </c:pt>
                <c:pt idx="4">
                  <c:v>Oceania and Other</c:v>
                </c:pt>
              </c:strCache>
            </c:strRef>
          </c:cat>
          <c:val>
            <c:numRef>
              <c:f>'[1]4011 Immigrant Place of Birth'!$F$40:$F$44</c:f>
              <c:numCache>
                <c:formatCode>General</c:formatCode>
                <c:ptCount val="5"/>
                <c:pt idx="0">
                  <c:v>9.4E-2</c:v>
                </c:pt>
                <c:pt idx="1">
                  <c:v>0.214</c:v>
                </c:pt>
                <c:pt idx="2">
                  <c:v>0.45400000000000001</c:v>
                </c:pt>
                <c:pt idx="3">
                  <c:v>0.22800000000000001</c:v>
                </c:pt>
                <c:pt idx="4">
                  <c:v>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0-4476-976E-A21540554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'Added Immigrant Pies and Bars'!$A$51:$A$60</c:f>
              <c:strCache>
                <c:ptCount val="10"/>
                <c:pt idx="0">
                  <c:v>    Russian Federation</c:v>
                </c:pt>
                <c:pt idx="1">
                  <c:v>    Bangladesh</c:v>
                </c:pt>
                <c:pt idx="2">
                  <c:v>    Egypt</c:v>
                </c:pt>
                <c:pt idx="3">
                  <c:v>    Germany</c:v>
                </c:pt>
                <c:pt idx="4">
                  <c:v>    United Kingdom</c:v>
                </c:pt>
                <c:pt idx="5">
                  <c:v>    France</c:v>
                </c:pt>
                <c:pt idx="6">
                  <c:v>    India</c:v>
                </c:pt>
                <c:pt idx="7">
                  <c:v>    China</c:v>
                </c:pt>
                <c:pt idx="8">
                  <c:v>    Iran</c:v>
                </c:pt>
                <c:pt idx="9">
                  <c:v>    United States</c:v>
                </c:pt>
              </c:strCache>
            </c:strRef>
          </c:cat>
          <c:val>
            <c:numRef>
              <c:f>'Added Immigrant Pies and Bars'!$B$51:$B$60</c:f>
              <c:numCache>
                <c:formatCode>General</c:formatCode>
                <c:ptCount val="10"/>
                <c:pt idx="0">
                  <c:v>90</c:v>
                </c:pt>
                <c:pt idx="1">
                  <c:v>100</c:v>
                </c:pt>
                <c:pt idx="2">
                  <c:v>125</c:v>
                </c:pt>
                <c:pt idx="3">
                  <c:v>145</c:v>
                </c:pt>
                <c:pt idx="4">
                  <c:v>185</c:v>
                </c:pt>
                <c:pt idx="5">
                  <c:v>265</c:v>
                </c:pt>
                <c:pt idx="6">
                  <c:v>355</c:v>
                </c:pt>
                <c:pt idx="7">
                  <c:v>515</c:v>
                </c:pt>
                <c:pt idx="8">
                  <c:v>565</c:v>
                </c:pt>
                <c:pt idx="9">
                  <c:v>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2-4B8F-8CBE-360A3D4A5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7240568"/>
        <c:axId val="857234992"/>
      </c:barChart>
      <c:catAx>
        <c:axId val="857240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234992"/>
        <c:crosses val="autoZero"/>
        <c:auto val="1"/>
        <c:lblAlgn val="ctr"/>
        <c:lblOffset val="100"/>
        <c:noMultiLvlLbl val="0"/>
      </c:catAx>
      <c:valAx>
        <c:axId val="857234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240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[2]Sheet1!$A$2:$A$4</c:f>
              <c:strCache>
                <c:ptCount val="3"/>
                <c:pt idx="0">
                  <c:v>  Non-immigrants</c:v>
                </c:pt>
                <c:pt idx="1">
                  <c:v>  Immigrants</c:v>
                </c:pt>
                <c:pt idx="2">
                  <c:v>  Non-permanent residents</c:v>
                </c:pt>
              </c:strCache>
            </c:strRef>
          </c:cat>
          <c:val>
            <c:numRef>
              <c:f>[2]Sheet1!$B$2:$B$4</c:f>
              <c:numCache>
                <c:formatCode>General</c:formatCode>
                <c:ptCount val="3"/>
                <c:pt idx="0">
                  <c:v>28430</c:v>
                </c:pt>
                <c:pt idx="1">
                  <c:v>19065</c:v>
                </c:pt>
                <c:pt idx="2">
                  <c:v>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B-428C-B6C6-31450BFCC7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 b="1"/>
              <a:t>University Teachers / P</a:t>
            </a:r>
            <a:r>
              <a:rPr lang="en-CA" sz="1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rofesseur(e)s d'université</a:t>
            </a:r>
            <a:r>
              <a:rPr lang="en-CA" sz="1800" b="1"/>
              <a:t>  </a:t>
            </a:r>
          </a:p>
        </c:rich>
      </c:tx>
      <c:layout>
        <c:manualLayout>
          <c:xMode val="edge"/>
          <c:yMode val="edge"/>
          <c:x val="0.28826158192090395"/>
          <c:y val="1.3229166666666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64-4B77-BAAC-27ADD2D3E9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64-4B77-BAAC-27ADD2D3E9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F64-4B77-BAAC-27ADD2D3E9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F64-4B77-BAAC-27ADD2D3E9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F64-4B77-BAAC-27ADD2D3E99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F64-4B77-BAAC-27ADD2D3E99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F64-4B77-BAAC-27ADD2D3E99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F64-4B77-BAAC-27ADD2D3E99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F64-4B77-BAAC-27ADD2D3E99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F64-4B77-BAAC-27ADD2D3E99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F64-4B77-BAAC-27ADD2D3E99F}"/>
              </c:ext>
            </c:extLst>
          </c:dPt>
          <c:dLbls>
            <c:dLbl>
              <c:idx val="0"/>
              <c:layout>
                <c:manualLayout>
                  <c:x val="8.5632780082987497E-2"/>
                  <c:y val="-1.343902116402128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1" i="0" u="none" strike="noStrike" kern="1200" baseline="0">
                        <a:solidFill>
                          <a:sysClr val="windowText" lastClr="000000">
                            <a:lumMod val="65000"/>
                            <a:lumOff val="3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E30F00E-803A-4741-9919-C4F2843873F1}" type="CATEGORYNAME">
                      <a:rPr lang="en-US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b="1">
                          <a:solidFill>
                            <a:sysClr val="windowText" lastClr="000000">
                              <a:lumMod val="65000"/>
                              <a:lumOff val="35000"/>
                            </a:sysClr>
                          </a:solidFill>
                        </a:defRPr>
                      </a:pPr>
                      <a:t>[CATEGORY NAME]</a:t>
                    </a:fld>
                    <a:r>
                      <a:rPr lang="en-US" b="1" baseline="0"/>
                      <a:t> </a:t>
                    </a:r>
                    <a:r>
                      <a:rPr lang="en-US" sz="900" b="1" i="0" u="none" strike="noStrike" kern="1200" baseline="0">
                        <a:solidFill>
                          <a:sysClr val="windowText" lastClr="000000">
                            <a:lumMod val="65000"/>
                            <a:lumOff val="35000"/>
                          </a:sysClr>
                        </a:solidFill>
                      </a:rPr>
                      <a:t>/ R</a:t>
                    </a:r>
                    <a:r>
                      <a:rPr lang="en-US" sz="900" b="1" i="0" u="none" strike="noStrike" kern="1200" baseline="0">
                        <a:solidFill>
                          <a:sysClr val="windowText" lastClr="000000">
                            <a:lumMod val="65000"/>
                            <a:lumOff val="35000"/>
                          </a:sysClr>
                        </a:solidFill>
                        <a:effectLst/>
                      </a:rPr>
                      <a:t>ésidents non permanents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b="1">
                        <a:solidFill>
                          <a:sysClr val="windowText" lastClr="000000">
                            <a:lumMod val="65000"/>
                            <a:lumOff val="35000"/>
                          </a:sysClr>
                        </a:solidFill>
                      </a:defRPr>
                    </a:pPr>
                    <a:r>
                      <a:rPr lang="en-US" b="1" baseline="0"/>
                      <a:t>6.5%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1" i="0" u="none" strike="noStrike" kern="1200" baseline="0">
                      <a:solidFill>
                        <a:sysClr val="windowText" lastClr="000000">
                          <a:lumMod val="65000"/>
                          <a:lumOff val="3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64453665283541"/>
                      <c:h val="0.1208013227513227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F64-4B77-BAAC-27ADD2D3E99F}"/>
                </c:ext>
              </c:extLst>
            </c:dLbl>
            <c:dLbl>
              <c:idx val="1"/>
              <c:layout>
                <c:manualLayout>
                  <c:x val="0.1390617796219456"/>
                  <c:y val="3.023809523809523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30A7436-73B6-48A4-9D43-93149B51E9EB}" type="CATEGORYNAME">
                      <a:rPr lang="en-US" b="1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 b="1" baseline="0">
                        <a:solidFill>
                          <a:schemeClr val="bg1"/>
                        </a:solidFill>
                      </a:rPr>
                      <a:t>
56.3%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F64-4B77-BAAC-27ADD2D3E99F}"/>
                </c:ext>
              </c:extLst>
            </c:dLbl>
            <c:dLbl>
              <c:idx val="2"/>
              <c:layout>
                <c:manualLayout>
                  <c:x val="4.0986629783310281E-2"/>
                  <c:y val="2.0158730158730157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Before/Avant 1981</a:t>
                    </a:r>
                    <a:r>
                      <a:rPr lang="en-US" sz="800" baseline="0"/>
                      <a:t>
22.1%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5-5F64-4B77-BAAC-27ADD2D3E99F}"/>
                </c:ext>
              </c:extLst>
            </c:dLbl>
            <c:dLbl>
              <c:idx val="3"/>
              <c:layout>
                <c:manualLayout>
                  <c:x val="0"/>
                  <c:y val="1.343915343915344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1981-1985</a:t>
                    </a:r>
                    <a:r>
                      <a:rPr lang="en-US" sz="800" baseline="0"/>
                      <a:t>
5.3%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7-5F64-4B77-BAAC-27ADD2D3E99F}"/>
                </c:ext>
              </c:extLst>
            </c:dLbl>
            <c:dLbl>
              <c:idx val="4"/>
              <c:layout>
                <c:manualLayout>
                  <c:x val="0"/>
                  <c:y val="-6.7195767195768431E-3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1986-1990</a:t>
                    </a:r>
                    <a:r>
                      <a:rPr lang="en-US" sz="800" baseline="0"/>
                      <a:t>
7.0%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9-5F64-4B77-BAAC-27ADD2D3E99F}"/>
                </c:ext>
              </c:extLst>
            </c:dLbl>
            <c:dLbl>
              <c:idx val="5"/>
              <c:layout>
                <c:manualLayout>
                  <c:x val="8.7828492392807746E-3"/>
                  <c:y val="-6.1595408374039585E-17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1991-1995</a:t>
                    </a:r>
                    <a:r>
                      <a:rPr lang="en-US" sz="800" baseline="0"/>
                      <a:t>
8.6%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B-5F64-4B77-BAAC-27ADD2D3E99F}"/>
                </c:ext>
              </c:extLst>
            </c:dLbl>
            <c:dLbl>
              <c:idx val="6"/>
              <c:layout>
                <c:manualLayout>
                  <c:x val="0"/>
                  <c:y val="1.6798941798941799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1996-2000</a:t>
                    </a:r>
                    <a:r>
                      <a:rPr lang="en-US" sz="800" baseline="0"/>
                      <a:t>
10.9%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D-5F64-4B77-BAAC-27ADD2D3E99F}"/>
                </c:ext>
              </c:extLst>
            </c:dLbl>
            <c:dLbl>
              <c:idx val="7"/>
              <c:layout>
                <c:manualLayout>
                  <c:x val="2.0493314891655033E-2"/>
                  <c:y val="3.3597883597883564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2001-2005</a:t>
                    </a:r>
                    <a:r>
                      <a:rPr lang="en-US" sz="800" baseline="0"/>
                      <a:t>
13.8%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F-5F64-4B77-BAAC-27ADD2D3E99F}"/>
                </c:ext>
              </c:extLst>
            </c:dLbl>
            <c:dLbl>
              <c:idx val="8"/>
              <c:layout>
                <c:manualLayout>
                  <c:x val="0"/>
                  <c:y val="3.3597883597883599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2006-2010</a:t>
                    </a:r>
                    <a:r>
                      <a:rPr lang="en-US" sz="800" baseline="0"/>
                      <a:t>
15.5%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11-5F64-4B77-BAAC-27ADD2D3E99F}"/>
                </c:ext>
              </c:extLst>
            </c:dLbl>
            <c:dLbl>
              <c:idx val="9"/>
              <c:layout>
                <c:manualLayout>
                  <c:x val="0"/>
                  <c:y val="-2.0158730158730157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2011-2016</a:t>
                    </a:r>
                    <a:r>
                      <a:rPr lang="en-US" sz="800" baseline="0"/>
                      <a:t>
16.8%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13-5F64-4B77-BAAC-27ADD2D3E99F}"/>
                </c:ext>
              </c:extLst>
            </c:dLbl>
            <c:dLbl>
              <c:idx val="10"/>
              <c:layout>
                <c:manualLayout>
                  <c:x val="-0.10978561549100974"/>
                  <c:y val="-1.007936507936514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Immigrants</a:t>
                    </a:r>
                    <a:endParaRPr lang="en-US" b="1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 b="1">
                        <a:solidFill>
                          <a:schemeClr val="bg1"/>
                        </a:solidFill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37.1%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F64-4B77-BAAC-27ADD2D3E9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'Immigrant Status and Period'!$B$16:$B$25</c:f>
              <c:strCache>
                <c:ptCount val="10"/>
                <c:pt idx="0">
                  <c:v>  Non-permanent residents</c:v>
                </c:pt>
                <c:pt idx="1">
                  <c:v>  Non-immigrants</c:v>
                </c:pt>
                <c:pt idx="2">
                  <c:v>    Before 1981</c:v>
                </c:pt>
                <c:pt idx="3">
                  <c:v>    1981 to 1985</c:v>
                </c:pt>
                <c:pt idx="4">
                  <c:v>    1986 to 1990</c:v>
                </c:pt>
                <c:pt idx="5">
                  <c:v>    1991 to 1995</c:v>
                </c:pt>
                <c:pt idx="6">
                  <c:v>    1996 to 2000</c:v>
                </c:pt>
                <c:pt idx="7">
                  <c:v>    2001 to 2005</c:v>
                </c:pt>
                <c:pt idx="8">
                  <c:v>    2006 to 2010</c:v>
                </c:pt>
                <c:pt idx="9">
                  <c:v>    2011 to 2016</c:v>
                </c:pt>
              </c:strCache>
            </c:strRef>
          </c:cat>
          <c:val>
            <c:numRef>
              <c:f>'Immigrant Status and Period'!$C$16:$C$25</c:f>
              <c:numCache>
                <c:formatCode>General</c:formatCode>
                <c:ptCount val="10"/>
                <c:pt idx="0">
                  <c:v>4995</c:v>
                </c:pt>
                <c:pt idx="1">
                  <c:v>43130</c:v>
                </c:pt>
                <c:pt idx="2">
                  <c:v>6290</c:v>
                </c:pt>
                <c:pt idx="3">
                  <c:v>1520</c:v>
                </c:pt>
                <c:pt idx="4">
                  <c:v>1985</c:v>
                </c:pt>
                <c:pt idx="5">
                  <c:v>2445</c:v>
                </c:pt>
                <c:pt idx="6">
                  <c:v>3095</c:v>
                </c:pt>
                <c:pt idx="7">
                  <c:v>3910</c:v>
                </c:pt>
                <c:pt idx="8">
                  <c:v>4420</c:v>
                </c:pt>
                <c:pt idx="9">
                  <c:v>4770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F64-4B77-BAAC-27ADD2D3E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8"/>
        <c:secondPieSize val="75"/>
        <c:serLines>
          <c:spPr>
            <a:ln w="1587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 b="1"/>
              <a:t>College Instructors / Enseignant(e)s de collège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0C-45A8-910C-61C7EA7FE9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0C-45A8-910C-61C7EA7FE9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00C-45A8-910C-61C7EA7FE9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00C-45A8-910C-61C7EA7FE9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00C-45A8-910C-61C7EA7FE99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00C-45A8-910C-61C7EA7FE99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00C-45A8-910C-61C7EA7FE99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00C-45A8-910C-61C7EA7FE99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00C-45A8-910C-61C7EA7FE99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00C-45A8-910C-61C7EA7FE99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00C-45A8-910C-61C7EA7FE99F}"/>
              </c:ext>
            </c:extLst>
          </c:dPt>
          <c:dLbls>
            <c:dLbl>
              <c:idx val="0"/>
              <c:layout>
                <c:manualLayout>
                  <c:x val="-5.2041704279304213E-18"/>
                  <c:y val="3.35980158730158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1" i="0" u="none" strike="noStrike" kern="1200" baseline="0">
                        <a:solidFill>
                          <a:sysClr val="windowText" lastClr="000000">
                            <a:lumMod val="65000"/>
                            <a:lumOff val="3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F1664A6-F2D3-48EB-B5BD-46751212A2FB}" type="CATEGORYNAM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b="1">
                          <a:solidFill>
                            <a:sysClr val="windowText" lastClr="000000">
                              <a:lumMod val="65000"/>
                              <a:lumOff val="35000"/>
                            </a:sysClr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 / R</a:t>
                    </a:r>
                    <a:r>
                      <a:rPr lang="en-US" b="1" i="0">
                        <a:effectLst/>
                      </a:rPr>
                      <a:t>ésidents non permanents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b="1">
                        <a:solidFill>
                          <a:sysClr val="windowText" lastClr="000000">
                            <a:lumMod val="65000"/>
                            <a:lumOff val="35000"/>
                          </a:sysClr>
                        </a:solidFill>
                      </a:defRPr>
                    </a:pPr>
                    <a:r>
                      <a:rPr lang="en-US" baseline="0"/>
                      <a:t> </a:t>
                    </a:r>
                    <a:fld id="{6E6278FE-47AD-4B6A-8C71-B70808E880D4}" type="PERCENTAGE">
                      <a:rPr lang="en-US" baseline="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b="1">
                          <a:solidFill>
                            <a:sysClr val="windowText" lastClr="000000">
                              <a:lumMod val="65000"/>
                              <a:lumOff val="35000"/>
                            </a:sysClr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1" i="0" u="none" strike="noStrike" kern="1200" baseline="0">
                      <a:solidFill>
                        <a:sysClr val="windowText" lastClr="000000">
                          <a:lumMod val="65000"/>
                          <a:lumOff val="3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083448593822"/>
                      <c:h val="0.1208013227513227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00C-45A8-910C-61C7EA7FE99F}"/>
                </c:ext>
              </c:extLst>
            </c:dLbl>
            <c:dLbl>
              <c:idx val="1"/>
              <c:layout>
                <c:manualLayout>
                  <c:x val="0.13906177962194557"/>
                  <c:y val="1.679894179894173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0C-45A8-910C-61C7EA7FE99F}"/>
                </c:ext>
              </c:extLst>
            </c:dLbl>
            <c:dLbl>
              <c:idx val="2"/>
              <c:layout>
                <c:manualLayout>
                  <c:x val="4.3914246196403873E-3"/>
                  <c:y val="0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Before/Avant 1981</a:t>
                    </a:r>
                    <a:r>
                      <a:rPr lang="en-US" sz="800" baseline="0"/>
                      <a:t>
27.5%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800C-45A8-910C-61C7EA7FE99F}"/>
                </c:ext>
              </c:extLst>
            </c:dLbl>
            <c:dLbl>
              <c:idx val="3"/>
              <c:layout>
                <c:manualLayout>
                  <c:x val="1.4638082065467958E-3"/>
                  <c:y val="-6.7195767195767199E-3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1981-1985</a:t>
                    </a:r>
                    <a:r>
                      <a:rPr lang="en-US" sz="800" baseline="0"/>
                      <a:t>
4.8%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800C-45A8-910C-61C7EA7FE99F}"/>
                </c:ext>
              </c:extLst>
            </c:dLbl>
            <c:dLbl>
              <c:idx val="4"/>
              <c:layout>
                <c:manualLayout>
                  <c:x val="-2.9276164130935915E-3"/>
                  <c:y val="-1.6798941798941799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1986-1990</a:t>
                    </a:r>
                    <a:r>
                      <a:rPr lang="en-US" sz="800" baseline="0"/>
                      <a:t>
8.5%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800C-45A8-910C-61C7EA7FE99F}"/>
                </c:ext>
              </c:extLst>
            </c:dLbl>
            <c:dLbl>
              <c:idx val="5"/>
              <c:layout>
                <c:manualLayout>
                  <c:x val="-2.9276164130936991E-3"/>
                  <c:y val="3.35978835978836E-3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1991-1995</a:t>
                    </a:r>
                    <a:r>
                      <a:rPr lang="en-US" sz="800" baseline="0"/>
                      <a:t>
10.2%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800C-45A8-910C-61C7EA7FE99F}"/>
                </c:ext>
              </c:extLst>
            </c:dLbl>
            <c:dLbl>
              <c:idx val="6"/>
              <c:layout>
                <c:manualLayout>
                  <c:x val="4.3914246196403869E-2"/>
                  <c:y val="-3.695767195767196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1996-2000</a:t>
                    </a:r>
                    <a:r>
                      <a:rPr lang="en-US" sz="800" baseline="0"/>
                      <a:t>
11.4%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800C-45A8-910C-61C7EA7FE99F}"/>
                </c:ext>
              </c:extLst>
            </c:dLbl>
            <c:dLbl>
              <c:idx val="7"/>
              <c:layout>
                <c:manualLayout>
                  <c:x val="1.7565698478561442E-2"/>
                  <c:y val="2.3518518518518518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2001-2005</a:t>
                    </a:r>
                    <a:r>
                      <a:rPr lang="en-US" sz="800" baseline="0"/>
                      <a:t>
12.0%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F-800C-45A8-910C-61C7EA7FE99F}"/>
                </c:ext>
              </c:extLst>
            </c:dLbl>
            <c:dLbl>
              <c:idx val="8"/>
              <c:layout>
                <c:manualLayout>
                  <c:x val="8.7828492392807746E-3"/>
                  <c:y val="4.3677248677248676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2006-2010</a:t>
                    </a:r>
                    <a:r>
                      <a:rPr lang="en-US" sz="800" baseline="0"/>
                      <a:t>
13.0%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1-800C-45A8-910C-61C7EA7FE99F}"/>
                </c:ext>
              </c:extLst>
            </c:dLbl>
            <c:dLbl>
              <c:idx val="9"/>
              <c:layout>
                <c:manualLayout>
                  <c:x val="7.3190410327338713E-3"/>
                  <c:y val="1.0079365079365079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2011-2016</a:t>
                    </a:r>
                    <a:r>
                      <a:rPr lang="en-US" sz="800" baseline="0"/>
                      <a:t>
12.6%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3-800C-45A8-910C-61C7EA7FE99F}"/>
                </c:ext>
              </c:extLst>
            </c:dLbl>
            <c:dLbl>
              <c:idx val="10"/>
              <c:layout>
                <c:manualLayout>
                  <c:x val="-0.10100276625172891"/>
                  <c:y val="-6.719576719576719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Immigrants</a:t>
                    </a:r>
                  </a:p>
                  <a:p>
                    <a:pPr>
                      <a:defRPr b="1">
                        <a:solidFill>
                          <a:schemeClr val="bg1"/>
                        </a:solidFill>
                      </a:defRPr>
                    </a:pPr>
                    <a:fld id="{75D16E1D-DCEA-4CD3-8BBA-270F8BC14B75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CA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800C-45A8-910C-61C7EA7FE99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'Immigrant Status and Period'!$B$28:$B$37</c:f>
              <c:strCache>
                <c:ptCount val="10"/>
                <c:pt idx="0">
                  <c:v>  Non-permanent residents</c:v>
                </c:pt>
                <c:pt idx="1">
                  <c:v>  Non-immigrants</c:v>
                </c:pt>
                <c:pt idx="2">
                  <c:v>    Before 1981</c:v>
                </c:pt>
                <c:pt idx="3">
                  <c:v>    1981 to 1985</c:v>
                </c:pt>
                <c:pt idx="4">
                  <c:v>    1986 to 1990</c:v>
                </c:pt>
                <c:pt idx="5">
                  <c:v>    1991 to 1995</c:v>
                </c:pt>
                <c:pt idx="6">
                  <c:v>    1996 to 2000</c:v>
                </c:pt>
                <c:pt idx="7">
                  <c:v>    2001 to 2005</c:v>
                </c:pt>
                <c:pt idx="8">
                  <c:v>    2006 to 2010</c:v>
                </c:pt>
                <c:pt idx="9">
                  <c:v>    2011 to 2016</c:v>
                </c:pt>
              </c:strCache>
            </c:strRef>
          </c:cat>
          <c:val>
            <c:numRef>
              <c:f>'Immigrant Status and Period'!$C$28:$C$37</c:f>
              <c:numCache>
                <c:formatCode>General</c:formatCode>
                <c:ptCount val="10"/>
                <c:pt idx="0">
                  <c:v>820</c:v>
                </c:pt>
                <c:pt idx="1">
                  <c:v>75720</c:v>
                </c:pt>
                <c:pt idx="2">
                  <c:v>5895</c:v>
                </c:pt>
                <c:pt idx="3">
                  <c:v>1020</c:v>
                </c:pt>
                <c:pt idx="4">
                  <c:v>1825</c:v>
                </c:pt>
                <c:pt idx="5">
                  <c:v>2175</c:v>
                </c:pt>
                <c:pt idx="6">
                  <c:v>2435</c:v>
                </c:pt>
                <c:pt idx="7">
                  <c:v>2570</c:v>
                </c:pt>
                <c:pt idx="8">
                  <c:v>2790</c:v>
                </c:pt>
                <c:pt idx="9">
                  <c:v>2695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00C-45A8-910C-61C7EA7FE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8"/>
        <c:secondPieSize val="75"/>
        <c:serLines>
          <c:spPr>
            <a:ln w="1587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CA" sz="1400"/>
              <a:t>All Immigrant Professors</a:t>
            </a:r>
          </a:p>
        </c:rich>
      </c:tx>
      <c:layout>
        <c:manualLayout>
          <c:xMode val="edge"/>
          <c:yMode val="edge"/>
          <c:x val="1.5743000874890632E-2"/>
          <c:y val="2.3148148148148147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'[1]4011 Immigrant Place of Birth'!$E$4:$E$8</c:f>
              <c:strCache>
                <c:ptCount val="5"/>
                <c:pt idx="0">
                  <c:v>Africa</c:v>
                </c:pt>
                <c:pt idx="1">
                  <c:v>Americas</c:v>
                </c:pt>
                <c:pt idx="2">
                  <c:v>Asia</c:v>
                </c:pt>
                <c:pt idx="3">
                  <c:v>Europe</c:v>
                </c:pt>
                <c:pt idx="4">
                  <c:v>Oceania and Other</c:v>
                </c:pt>
              </c:strCache>
            </c:strRef>
          </c:cat>
          <c:val>
            <c:numRef>
              <c:f>'[1]4011 Immigrant Place of Birth'!$F$4:$F$8</c:f>
              <c:numCache>
                <c:formatCode>General</c:formatCode>
                <c:ptCount val="5"/>
                <c:pt idx="0">
                  <c:v>0.10581824573738795</c:v>
                </c:pt>
                <c:pt idx="1">
                  <c:v>0.21269115837581298</c:v>
                </c:pt>
                <c:pt idx="2">
                  <c:v>0.33274740727720159</c:v>
                </c:pt>
                <c:pt idx="3">
                  <c:v>0.33626296361399194</c:v>
                </c:pt>
                <c:pt idx="4">
                  <c:v>1.2480224995605554E-2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3-48EE-9690-3D0207E6E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'[1]4011 Immigrant Place of Birth'!$A$3:$A$14</c:f>
              <c:strCache>
                <c:ptCount val="12"/>
                <c:pt idx="0">
                  <c:v>    Oceania and other places of birth</c:v>
                </c:pt>
                <c:pt idx="1">
                  <c:v>    Germany</c:v>
                </c:pt>
                <c:pt idx="2">
                  <c:v>    France</c:v>
                </c:pt>
                <c:pt idx="3">
                  <c:v>    Iran</c:v>
                </c:pt>
                <c:pt idx="4">
                  <c:v>    India</c:v>
                </c:pt>
                <c:pt idx="5">
                  <c:v>    Other places of birth in Americas</c:v>
                </c:pt>
                <c:pt idx="6">
                  <c:v>    China</c:v>
                </c:pt>
                <c:pt idx="7">
                  <c:v>    United Kingdom</c:v>
                </c:pt>
                <c:pt idx="8">
                  <c:v>    Africa</c:v>
                </c:pt>
                <c:pt idx="9">
                  <c:v>    Other places of birth in Asia</c:v>
                </c:pt>
                <c:pt idx="10">
                  <c:v>    United States</c:v>
                </c:pt>
                <c:pt idx="11">
                  <c:v>    Other places of birth in Europe</c:v>
                </c:pt>
              </c:strCache>
            </c:strRef>
          </c:cat>
          <c:val>
            <c:numRef>
              <c:f>'[1]4011 Immigrant Place of Birth'!$B$3:$B$14</c:f>
              <c:numCache>
                <c:formatCode>General</c:formatCode>
                <c:ptCount val="12"/>
                <c:pt idx="0">
                  <c:v>355</c:v>
                </c:pt>
                <c:pt idx="1">
                  <c:v>1005</c:v>
                </c:pt>
                <c:pt idx="2">
                  <c:v>1360</c:v>
                </c:pt>
                <c:pt idx="3">
                  <c:v>1455</c:v>
                </c:pt>
                <c:pt idx="4">
                  <c:v>1600</c:v>
                </c:pt>
                <c:pt idx="5">
                  <c:v>1955</c:v>
                </c:pt>
                <c:pt idx="6">
                  <c:v>2320</c:v>
                </c:pt>
                <c:pt idx="7">
                  <c:v>2620</c:v>
                </c:pt>
                <c:pt idx="8">
                  <c:v>3010</c:v>
                </c:pt>
                <c:pt idx="9">
                  <c:v>4090</c:v>
                </c:pt>
                <c:pt idx="10">
                  <c:v>4095</c:v>
                </c:pt>
                <c:pt idx="11">
                  <c:v>4580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96-4C92-BF37-3EA17CA50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023488"/>
        <c:axId val="676376512"/>
      </c:barChart>
      <c:catAx>
        <c:axId val="1770234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76376512"/>
        <c:crosses val="autoZero"/>
        <c:auto val="1"/>
        <c:lblAlgn val="ctr"/>
        <c:lblOffset val="100"/>
        <c:noMultiLvlLbl val="0"/>
      </c:catAx>
      <c:valAx>
        <c:axId val="676376512"/>
        <c:scaling>
          <c:orientation val="minMax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crossAx val="17702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Recent (2011-2016) Immigrant Professors</a:t>
            </a:r>
          </a:p>
        </c:rich>
      </c:tx>
      <c:layout>
        <c:manualLayout>
          <c:xMode val="edge"/>
          <c:yMode val="edge"/>
          <c:x val="1.9201224846894148E-2"/>
          <c:y val="2.77777777777777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'[1]4011 Immigrant Place of Birth'!$E$40:$E$44</c:f>
              <c:strCache>
                <c:ptCount val="5"/>
                <c:pt idx="0">
                  <c:v>Africa</c:v>
                </c:pt>
                <c:pt idx="1">
                  <c:v>Americas</c:v>
                </c:pt>
                <c:pt idx="2">
                  <c:v>Asia</c:v>
                </c:pt>
                <c:pt idx="3">
                  <c:v>Europe</c:v>
                </c:pt>
                <c:pt idx="4">
                  <c:v>Oceania and Other</c:v>
                </c:pt>
              </c:strCache>
            </c:strRef>
          </c:cat>
          <c:val>
            <c:numRef>
              <c:f>'[1]4011 Immigrant Place of Birth'!$F$40:$F$44</c:f>
              <c:numCache>
                <c:formatCode>General</c:formatCode>
                <c:ptCount val="5"/>
                <c:pt idx="0">
                  <c:v>9.4E-2</c:v>
                </c:pt>
                <c:pt idx="1">
                  <c:v>0.214</c:v>
                </c:pt>
                <c:pt idx="2">
                  <c:v>0.45400000000000001</c:v>
                </c:pt>
                <c:pt idx="3">
                  <c:v>0.22800000000000001</c:v>
                </c:pt>
                <c:pt idx="4">
                  <c:v>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3-4226-AAFB-15D93EA3F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'Added Immigrant Pies and Bars'!$A$51:$A$60</c:f>
              <c:strCache>
                <c:ptCount val="10"/>
                <c:pt idx="0">
                  <c:v>    Russian Federation</c:v>
                </c:pt>
                <c:pt idx="1">
                  <c:v>    Bangladesh</c:v>
                </c:pt>
                <c:pt idx="2">
                  <c:v>    Egypt</c:v>
                </c:pt>
                <c:pt idx="3">
                  <c:v>    Germany</c:v>
                </c:pt>
                <c:pt idx="4">
                  <c:v>    United Kingdom</c:v>
                </c:pt>
                <c:pt idx="5">
                  <c:v>    France</c:v>
                </c:pt>
                <c:pt idx="6">
                  <c:v>    India</c:v>
                </c:pt>
                <c:pt idx="7">
                  <c:v>    China</c:v>
                </c:pt>
                <c:pt idx="8">
                  <c:v>    Iran</c:v>
                </c:pt>
                <c:pt idx="9">
                  <c:v>    United States</c:v>
                </c:pt>
              </c:strCache>
            </c:strRef>
          </c:cat>
          <c:val>
            <c:numRef>
              <c:f>'Added Immigrant Pies and Bars'!$B$51:$B$60</c:f>
              <c:numCache>
                <c:formatCode>General</c:formatCode>
                <c:ptCount val="10"/>
                <c:pt idx="0">
                  <c:v>90</c:v>
                </c:pt>
                <c:pt idx="1">
                  <c:v>100</c:v>
                </c:pt>
                <c:pt idx="2">
                  <c:v>125</c:v>
                </c:pt>
                <c:pt idx="3">
                  <c:v>145</c:v>
                </c:pt>
                <c:pt idx="4">
                  <c:v>185</c:v>
                </c:pt>
                <c:pt idx="5">
                  <c:v>265</c:v>
                </c:pt>
                <c:pt idx="6">
                  <c:v>355</c:v>
                </c:pt>
                <c:pt idx="7">
                  <c:v>515</c:v>
                </c:pt>
                <c:pt idx="8">
                  <c:v>565</c:v>
                </c:pt>
                <c:pt idx="9">
                  <c:v>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4-4C91-BBC7-D11E25918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7240568"/>
        <c:axId val="857234992"/>
      </c:barChart>
      <c:catAx>
        <c:axId val="857240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234992"/>
        <c:crosses val="autoZero"/>
        <c:auto val="1"/>
        <c:lblAlgn val="ctr"/>
        <c:lblOffset val="100"/>
        <c:noMultiLvlLbl val="0"/>
      </c:catAx>
      <c:valAx>
        <c:axId val="857234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240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CA" sz="1400"/>
              <a:t>Age</a:t>
            </a:r>
            <a:r>
              <a:rPr lang="en-CA" sz="1400" baseline="0"/>
              <a:t> at Immigration</a:t>
            </a:r>
            <a:endParaRPr lang="en-CA" sz="1400"/>
          </a:p>
        </c:rich>
      </c:tx>
      <c:layout>
        <c:manualLayout>
          <c:xMode val="edge"/>
          <c:yMode val="edge"/>
          <c:x val="2.8666666666666646E-2"/>
          <c:y val="2.77777777777777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'[1]4011 Age at Immigration Pie'!$A$2:$A$6</c:f>
              <c:strCache>
                <c:ptCount val="5"/>
                <c:pt idx="0">
                  <c:v>  Under 5 years</c:v>
                </c:pt>
                <c:pt idx="1">
                  <c:v>  5 to 14 years</c:v>
                </c:pt>
                <c:pt idx="2">
                  <c:v>  15 to 24 years</c:v>
                </c:pt>
                <c:pt idx="3">
                  <c:v>  25 to 44 years</c:v>
                </c:pt>
                <c:pt idx="4">
                  <c:v>  45 years and over</c:v>
                </c:pt>
              </c:strCache>
            </c:strRef>
          </c:cat>
          <c:val>
            <c:numRef>
              <c:f>'[1]4011 Age at Immigration Pie'!$B$2:$B$6</c:f>
              <c:numCache>
                <c:formatCode>General</c:formatCode>
                <c:ptCount val="5"/>
                <c:pt idx="0">
                  <c:v>1475</c:v>
                </c:pt>
                <c:pt idx="1">
                  <c:v>2525</c:v>
                </c:pt>
                <c:pt idx="2">
                  <c:v>2975</c:v>
                </c:pt>
                <c:pt idx="3">
                  <c:v>19370</c:v>
                </c:pt>
                <c:pt idx="4">
                  <c:v>2080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0-46A3-A680-875996C40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600" b="1"/>
              <a:t>All Occupations, Aged 25+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661591665558958E-2"/>
          <c:y val="0.18932142857142858"/>
          <c:w val="0.84267681666888206"/>
          <c:h val="0.71721190476190477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9E9-45FE-B566-AA9AB76421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E9-45FE-B566-AA9AB76421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99E9-45FE-B566-AA9AB76421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9E9-45FE-B566-AA9AB76421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99E9-45FE-B566-AA9AB76421C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9E9-45FE-B566-AA9AB76421C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9E9-45FE-B566-AA9AB76421C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9E9-45FE-B566-AA9AB76421C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9E9-45FE-B566-AA9AB76421C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9E9-45FE-B566-AA9AB76421C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E9-45FE-B566-AA9AB76421C3}"/>
              </c:ext>
            </c:extLst>
          </c:dPt>
          <c:dLbls>
            <c:dLbl>
              <c:idx val="0"/>
              <c:layout>
                <c:manualLayout>
                  <c:x val="-1.4692375779144207E-3"/>
                  <c:y val="3.359788359788359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6B2B9C0-CB7C-44FE-8DF2-CD4780DFBB48}" type="CATEGORYNAME">
                      <a:rPr lang="en-US" b="1"/>
                      <a:pPr>
                        <a:defRPr b="1"/>
                      </a:pPr>
                      <a:t>[CATEGORY NAME]</a:t>
                    </a:fld>
                    <a:r>
                      <a:rPr lang="en-US" b="1" baseline="0"/>
                      <a:t>
1.4%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9E9-45FE-B566-AA9AB76421C3}"/>
                </c:ext>
              </c:extLst>
            </c:dLbl>
            <c:dLbl>
              <c:idx val="1"/>
              <c:layout>
                <c:manualLayout>
                  <c:x val="9.709480122324159E-3"/>
                  <c:y val="-0.1713492063492064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4E02DBF-9628-439D-BB8A-69000E56AE0C}" type="CATEGORYNAME">
                      <a:rPr lang="en-US" b="1"/>
                      <a:pPr>
                        <a:defRPr b="1"/>
                      </a:pPr>
                      <a:t>[CATEGORY NAME]</a:t>
                    </a:fld>
                    <a:r>
                      <a:rPr lang="en-US" b="1" baseline="0"/>
                      <a:t>
73.0%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9E9-45FE-B566-AA9AB76421C3}"/>
                </c:ext>
              </c:extLst>
            </c:dLbl>
            <c:dLbl>
              <c:idx val="2"/>
              <c:layout>
                <c:manualLayout>
                  <c:x val="4.8484840071175886E-2"/>
                  <c:y val="-2.3518518518518643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67B4152-4CF8-4E67-90E3-E1570C440E25}" type="CATEGORYNAME">
                      <a:rPr lang="en-US" sz="800"/>
                      <a:pPr>
                        <a:defRPr sz="800"/>
                      </a:pPr>
                      <a:t>[CATEGORY NAME]</a:t>
                    </a:fld>
                    <a:r>
                      <a:rPr lang="en-US" sz="800" baseline="0"/>
                      <a:t>
19.2%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99E9-45FE-B566-AA9AB76421C3}"/>
                </c:ext>
              </c:extLst>
            </c:dLbl>
            <c:dLbl>
              <c:idx val="3"/>
              <c:layout>
                <c:manualLayout>
                  <c:x val="3.3792464292031567E-2"/>
                  <c:y val="1.0079365079365079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481C61A-5458-45E3-8A5B-07A6DFE54BF0}" type="CATEGORYNAME">
                      <a:rPr lang="en-US" sz="800"/>
                      <a:pPr>
                        <a:defRPr sz="800"/>
                      </a:pPr>
                      <a:t>[CATEGORY NAME]</a:t>
                    </a:fld>
                    <a:r>
                      <a:rPr lang="en-US" sz="800" baseline="0"/>
                      <a:t>
5.2%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99E9-45FE-B566-AA9AB76421C3}"/>
                </c:ext>
              </c:extLst>
            </c:dLbl>
            <c:dLbl>
              <c:idx val="4"/>
              <c:layout>
                <c:manualLayout>
                  <c:x val="-4.4077127337433701E-3"/>
                  <c:y val="-1.343915343915344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BD3C5E9-06C2-4B3B-A348-A0DC11A5D22F}" type="CATEGORYNAME">
                      <a:rPr lang="en-US" sz="800"/>
                      <a:pPr>
                        <a:defRPr sz="800"/>
                      </a:pPr>
                      <a:t>[CATEGORY NAME]</a:t>
                    </a:fld>
                    <a:r>
                      <a:rPr lang="en-US" sz="800" baseline="0"/>
                      <a:t>
10.0%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99E9-45FE-B566-AA9AB76421C3}"/>
                </c:ext>
              </c:extLst>
            </c:dLbl>
            <c:dLbl>
              <c:idx val="5"/>
              <c:layout>
                <c:manualLayout>
                  <c:x val="-1.4692375779144207E-3"/>
                  <c:y val="-3.02380952380953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067B538-CE60-465F-BCEC-6896C0E3397D}" type="CATEGORYNAME">
                      <a:rPr lang="en-US" sz="800"/>
                      <a:pPr>
                        <a:defRPr sz="800"/>
                      </a:pPr>
                      <a:t>[CATEGORY NAME]</a:t>
                    </a:fld>
                    <a:r>
                      <a:rPr lang="en-US" sz="800" baseline="0"/>
                      <a:t>
11.9%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99E9-45FE-B566-AA9AB76421C3}"/>
                </c:ext>
              </c:extLst>
            </c:dLbl>
            <c:dLbl>
              <c:idx val="6"/>
              <c:layout>
                <c:manualLayout>
                  <c:x val="1.0284663045400837E-2"/>
                  <c:y val="3.35978835978836E-3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6B59D0A-69F5-48BF-A639-62B37401EE23}" type="CATEGORYNAME">
                      <a:rPr lang="en-US" sz="800"/>
                      <a:pPr>
                        <a:defRPr sz="800"/>
                      </a:pPr>
                      <a:t>[CATEGORY NAME]</a:t>
                    </a:fld>
                    <a:r>
                      <a:rPr lang="en-US" sz="800" baseline="0"/>
                      <a:t>
11.8%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9E9-45FE-B566-AA9AB76421C3}"/>
                </c:ext>
              </c:extLst>
            </c:dLbl>
            <c:dLbl>
              <c:idx val="7"/>
              <c:layout>
                <c:manualLayout>
                  <c:x val="5.7300265538662298E-2"/>
                  <c:y val="3.695767195767196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8A7C060-0FF7-4A9E-8B37-B4F05A72C6C1}" type="CATEGORYNAME">
                      <a:rPr lang="en-US" sz="800"/>
                      <a:pPr>
                        <a:defRPr sz="800"/>
                      </a:pPr>
                      <a:t>[CATEGORY NAME]</a:t>
                    </a:fld>
                    <a:r>
                      <a:rPr lang="en-US" sz="800" baseline="0"/>
                      <a:t>
13.4%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9E9-45FE-B566-AA9AB76421C3}"/>
                </c:ext>
              </c:extLst>
            </c:dLbl>
            <c:dLbl>
              <c:idx val="8"/>
              <c:layout>
                <c:manualLayout>
                  <c:x val="1.1753900623315366E-2"/>
                  <c:y val="6.3835978835978829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D4D7A1D-C39A-416E-9627-65A0C49F6185}" type="CATEGORYNAME">
                      <a:rPr lang="en-US" sz="800"/>
                      <a:pPr>
                        <a:defRPr sz="800"/>
                      </a:pPr>
                      <a:t>[CATEGORY NAME]</a:t>
                    </a:fld>
                    <a:r>
                      <a:rPr lang="en-US" sz="800" baseline="0"/>
                      <a:t>
14.1%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99E9-45FE-B566-AA9AB76421C3}"/>
                </c:ext>
              </c:extLst>
            </c:dLbl>
            <c:dLbl>
              <c:idx val="9"/>
              <c:layout>
                <c:manualLayout>
                  <c:x val="1.0284663045400837E-2"/>
                  <c:y val="-2.6878306878307001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AFA5B6-8093-47FE-AAC3-61F5B6C75F39}" type="CATEGORYNAME">
                      <a:rPr lang="en-US" sz="800"/>
                      <a:pPr>
                        <a:defRPr sz="800"/>
                      </a:pPr>
                      <a:t>[CATEGORY NAME]</a:t>
                    </a:fld>
                    <a:endParaRPr lang="en-US" sz="800" baseline="0"/>
                  </a:p>
                  <a:p>
                    <a:pPr>
                      <a:defRPr sz="800"/>
                    </a:pPr>
                    <a:r>
                      <a:rPr lang="en-US" sz="800" baseline="0"/>
                      <a:t>14.4%</a:t>
                    </a:r>
                  </a:p>
                </c:rich>
              </c:tx>
              <c:spPr>
                <a:solidFill>
                  <a:schemeClr val="lt1"/>
                </a:solidFill>
                <a:ln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9E9-45FE-B566-AA9AB76421C3}"/>
                </c:ext>
              </c:extLst>
            </c:dLbl>
            <c:dLbl>
              <c:idx val="10"/>
              <c:layout>
                <c:manualLayout>
                  <c:x val="2.2357399791923565E-2"/>
                  <c:y val="2.68783068783068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Immigrants</a:t>
                    </a:r>
                    <a:r>
                      <a:rPr lang="en-US" b="1" baseline="0"/>
                      <a:t>
25.6%</a:t>
                    </a: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E9-45FE-B566-AA9AB76421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'Immigrant Status and Period'!$B$4:$B$13</c:f>
              <c:strCache>
                <c:ptCount val="10"/>
                <c:pt idx="0">
                  <c:v>  Non-permanent residents</c:v>
                </c:pt>
                <c:pt idx="1">
                  <c:v>  Non-immigrants</c:v>
                </c:pt>
                <c:pt idx="2">
                  <c:v>    Before 1981</c:v>
                </c:pt>
                <c:pt idx="3">
                  <c:v>    1981 to 1985</c:v>
                </c:pt>
                <c:pt idx="4">
                  <c:v>    1986 to 1990</c:v>
                </c:pt>
                <c:pt idx="5">
                  <c:v>    1991 to 1995</c:v>
                </c:pt>
                <c:pt idx="6">
                  <c:v>    1996 to 2000</c:v>
                </c:pt>
                <c:pt idx="7">
                  <c:v>    2001 to 2005</c:v>
                </c:pt>
                <c:pt idx="8">
                  <c:v>    2006 to 2010</c:v>
                </c:pt>
                <c:pt idx="9">
                  <c:v>    2011 to 2016</c:v>
                </c:pt>
              </c:strCache>
            </c:strRef>
          </c:cat>
          <c:val>
            <c:numRef>
              <c:f>'Immigrant Status and Period'!$C$4:$C$13</c:f>
              <c:numCache>
                <c:formatCode>General</c:formatCode>
                <c:ptCount val="10"/>
                <c:pt idx="0">
                  <c:v>229250</c:v>
                </c:pt>
                <c:pt idx="1">
                  <c:v>12398280</c:v>
                </c:pt>
                <c:pt idx="2">
                  <c:v>834625</c:v>
                </c:pt>
                <c:pt idx="3">
                  <c:v>224365</c:v>
                </c:pt>
                <c:pt idx="4">
                  <c:v>434610</c:v>
                </c:pt>
                <c:pt idx="5">
                  <c:v>517810</c:v>
                </c:pt>
                <c:pt idx="6">
                  <c:v>513140</c:v>
                </c:pt>
                <c:pt idx="7">
                  <c:v>583750</c:v>
                </c:pt>
                <c:pt idx="8">
                  <c:v>611775</c:v>
                </c:pt>
                <c:pt idx="9">
                  <c:v>625860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9-45FE-B566-AA9AB7642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8"/>
        <c:secondPieSize val="75"/>
        <c:serLines>
          <c:spPr>
            <a:ln w="1587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209550</xdr:colOff>
      <xdr:row>0</xdr:row>
      <xdr:rowOff>104775</xdr:rowOff>
    </xdr:from>
    <xdr:to>
      <xdr:col>17</xdr:col>
      <xdr:colOff>333375</xdr:colOff>
      <xdr:row>2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04775"/>
          <a:ext cx="2562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1</xdr:col>
      <xdr:colOff>142874</xdr:colOff>
      <xdr:row>1</xdr:row>
      <xdr:rowOff>396573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0"/>
          <a:ext cx="695324" cy="396573"/>
        </a:xfrm>
        <a:prstGeom prst="rect">
          <a:avLst/>
        </a:prstGeom>
      </xdr:spPr>
    </xdr:pic>
    <xdr:clientData/>
  </xdr:twoCellAnchor>
  <xdr:twoCellAnchor>
    <xdr:from>
      <xdr:col>0</xdr:col>
      <xdr:colOff>104774</xdr:colOff>
      <xdr:row>80</xdr:row>
      <xdr:rowOff>0</xdr:rowOff>
    </xdr:from>
    <xdr:to>
      <xdr:col>17</xdr:col>
      <xdr:colOff>361574</xdr:colOff>
      <xdr:row>115</xdr:row>
      <xdr:rowOff>92625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7</xdr:row>
      <xdr:rowOff>114300</xdr:rowOff>
    </xdr:from>
    <xdr:to>
      <xdr:col>17</xdr:col>
      <xdr:colOff>342525</xdr:colOff>
      <xdr:row>43</xdr:row>
      <xdr:rowOff>16425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43</xdr:row>
      <xdr:rowOff>123825</xdr:rowOff>
    </xdr:from>
    <xdr:to>
      <xdr:col>17</xdr:col>
      <xdr:colOff>352050</xdr:colOff>
      <xdr:row>79</xdr:row>
      <xdr:rowOff>54525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114300</xdr:colOff>
      <xdr:row>118</xdr:row>
      <xdr:rowOff>0</xdr:rowOff>
    </xdr:from>
    <xdr:to>
      <xdr:col>7</xdr:col>
      <xdr:colOff>419100</xdr:colOff>
      <xdr:row>134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118</xdr:row>
      <xdr:rowOff>0</xdr:rowOff>
    </xdr:from>
    <xdr:to>
      <xdr:col>15</xdr:col>
      <xdr:colOff>304800</xdr:colOff>
      <xdr:row>134</xdr:row>
      <xdr:rowOff>152400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114300</xdr:colOff>
      <xdr:row>136</xdr:row>
      <xdr:rowOff>0</xdr:rowOff>
    </xdr:from>
    <xdr:to>
      <xdr:col>7</xdr:col>
      <xdr:colOff>419100</xdr:colOff>
      <xdr:row>152</xdr:row>
      <xdr:rowOff>152400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136</xdr:row>
      <xdr:rowOff>0</xdr:rowOff>
    </xdr:from>
    <xdr:to>
      <xdr:col>15</xdr:col>
      <xdr:colOff>304800</xdr:colOff>
      <xdr:row>152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504825</xdr:colOff>
      <xdr:row>118</xdr:row>
      <xdr:rowOff>9525</xdr:rowOff>
    </xdr:from>
    <xdr:to>
      <xdr:col>23</xdr:col>
      <xdr:colOff>200025</xdr:colOff>
      <xdr:row>135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261936</xdr:colOff>
      <xdr:row>1</xdr:row>
      <xdr:rowOff>38100</xdr:rowOff>
    </xdr:from>
    <xdr:to>
      <xdr:col>18</xdr:col>
      <xdr:colOff>371475</xdr:colOff>
      <xdr:row>21</xdr:row>
      <xdr:rowOff>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247650</xdr:colOff>
      <xdr:row>21</xdr:row>
      <xdr:rowOff>152400</xdr:rowOff>
    </xdr:from>
    <xdr:to>
      <xdr:col>18</xdr:col>
      <xdr:colOff>389250</xdr:colOff>
      <xdr:row>41</xdr:row>
      <xdr:rowOff>122400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238125</xdr:colOff>
      <xdr:row>42</xdr:row>
      <xdr:rowOff>85725</xdr:rowOff>
    </xdr:from>
    <xdr:to>
      <xdr:col>18</xdr:col>
      <xdr:colOff>379725</xdr:colOff>
      <xdr:row>62</xdr:row>
      <xdr:rowOff>55725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17</xdr:row>
      <xdr:rowOff>42862</xdr:rowOff>
    </xdr:from>
    <xdr:to>
      <xdr:col>14</xdr:col>
      <xdr:colOff>76200</xdr:colOff>
      <xdr:row>31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15</xdr:row>
      <xdr:rowOff>57151</xdr:rowOff>
    </xdr:from>
    <xdr:to>
      <xdr:col>3</xdr:col>
      <xdr:colOff>142875</xdr:colOff>
      <xdr:row>35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581025</xdr:colOff>
      <xdr:row>1</xdr:row>
      <xdr:rowOff>119062</xdr:rowOff>
    </xdr:from>
    <xdr:to>
      <xdr:col>14</xdr:col>
      <xdr:colOff>276225</xdr:colOff>
      <xdr:row>16</xdr:row>
      <xdr:rowOff>4762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419100</xdr:colOff>
      <xdr:row>34</xdr:row>
      <xdr:rowOff>95250</xdr:rowOff>
    </xdr:from>
    <xdr:to>
      <xdr:col>15</xdr:col>
      <xdr:colOff>114300</xdr:colOff>
      <xdr:row>48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352425</xdr:colOff>
      <xdr:row>50</xdr:row>
      <xdr:rowOff>104775</xdr:rowOff>
    </xdr:from>
    <xdr:to>
      <xdr:col>14</xdr:col>
      <xdr:colOff>47625</xdr:colOff>
      <xdr:row>64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6</xdr:row>
      <xdr:rowOff>152400</xdr:rowOff>
    </xdr:from>
    <xdr:to>
      <xdr:col>5</xdr:col>
      <xdr:colOff>428625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Users\Data\Faculty\2016%20Census\Analysis%20of%204011%20University%20Professors%20and%20Lecturers,%204021%20College%20and%20Other%20Vocational%20Instructors%20and%20All%20Occup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Users\Data\Faculty\2016%20Census\Immigrant%20Status%202006%20and%202016%20-%20Prof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ada - Custom Visible Min"/>
      <sheetName val="Canada - Custom Aboriginal"/>
      <sheetName val="Canada - Disability Census Data"/>
      <sheetName val="Canada - TGP 4011, 4021, All OC"/>
      <sheetName val="4011 Immigrant Place of Birth"/>
      <sheetName val="4011 Pop Pyr 5-Yr Cohort"/>
      <sheetName val="4021 Pop Pyr 5-Yr Cohort"/>
      <sheetName val="4011 Marital Status Pie"/>
      <sheetName val="4011 Immigrant Status Pie"/>
      <sheetName val="4011 Period of Immigration Pie"/>
      <sheetName val="4011 Age at Immigration Pie"/>
    </sheetNames>
    <sheetDataSet>
      <sheetData sheetId="0"/>
      <sheetData sheetId="1"/>
      <sheetData sheetId="2"/>
      <sheetData sheetId="3"/>
      <sheetData sheetId="4">
        <row r="3">
          <cell r="A3" t="str">
            <v xml:space="preserve">    Oceania and other places of birth</v>
          </cell>
          <cell r="B3">
            <v>355</v>
          </cell>
        </row>
        <row r="4">
          <cell r="A4" t="str">
            <v xml:space="preserve">    Germany</v>
          </cell>
          <cell r="B4">
            <v>1005</v>
          </cell>
          <cell r="E4" t="str">
            <v>Africa</v>
          </cell>
          <cell r="F4">
            <v>0.10581824573738795</v>
          </cell>
        </row>
        <row r="5">
          <cell r="A5" t="str">
            <v xml:space="preserve">    France</v>
          </cell>
          <cell r="B5">
            <v>1360</v>
          </cell>
          <cell r="E5" t="str">
            <v>Americas</v>
          </cell>
          <cell r="F5">
            <v>0.21269115837581298</v>
          </cell>
        </row>
        <row r="6">
          <cell r="A6" t="str">
            <v xml:space="preserve">    Iran</v>
          </cell>
          <cell r="B6">
            <v>1455</v>
          </cell>
          <cell r="E6" t="str">
            <v>Asia</v>
          </cell>
          <cell r="F6">
            <v>0.33274740727720159</v>
          </cell>
        </row>
        <row r="7">
          <cell r="A7" t="str">
            <v xml:space="preserve">    India</v>
          </cell>
          <cell r="B7">
            <v>1600</v>
          </cell>
          <cell r="E7" t="str">
            <v>Europe</v>
          </cell>
          <cell r="F7">
            <v>0.33626296361399194</v>
          </cell>
        </row>
        <row r="8">
          <cell r="A8" t="str">
            <v xml:space="preserve">    Other places of birth in Americas</v>
          </cell>
          <cell r="B8">
            <v>1955</v>
          </cell>
          <cell r="E8" t="str">
            <v>Oceania and Other</v>
          </cell>
          <cell r="F8">
            <v>1.2480224995605554E-2</v>
          </cell>
        </row>
        <row r="9">
          <cell r="A9" t="str">
            <v xml:space="preserve">    China</v>
          </cell>
          <cell r="B9">
            <v>2320</v>
          </cell>
        </row>
        <row r="10">
          <cell r="A10" t="str">
            <v xml:space="preserve">    United Kingdom</v>
          </cell>
          <cell r="B10">
            <v>2620</v>
          </cell>
        </row>
        <row r="11">
          <cell r="A11" t="str">
            <v xml:space="preserve">    Africa</v>
          </cell>
          <cell r="B11">
            <v>3010</v>
          </cell>
        </row>
        <row r="12">
          <cell r="A12" t="str">
            <v xml:space="preserve">    Other places of birth in Asia</v>
          </cell>
          <cell r="B12">
            <v>4090</v>
          </cell>
        </row>
        <row r="13">
          <cell r="A13" t="str">
            <v xml:space="preserve">    United States</v>
          </cell>
          <cell r="B13">
            <v>4095</v>
          </cell>
        </row>
        <row r="14">
          <cell r="A14" t="str">
            <v xml:space="preserve">    Other places of birth in Europe</v>
          </cell>
          <cell r="B14">
            <v>4580</v>
          </cell>
        </row>
        <row r="40">
          <cell r="E40" t="str">
            <v>Africa</v>
          </cell>
          <cell r="F40">
            <v>9.4E-2</v>
          </cell>
        </row>
        <row r="41">
          <cell r="E41" t="str">
            <v>Americas</v>
          </cell>
          <cell r="F41">
            <v>0.214</v>
          </cell>
        </row>
        <row r="42">
          <cell r="E42" t="str">
            <v>Asia</v>
          </cell>
          <cell r="F42">
            <v>0.45400000000000001</v>
          </cell>
        </row>
        <row r="43">
          <cell r="E43" t="str">
            <v>Europe</v>
          </cell>
          <cell r="F43">
            <v>0.22800000000000001</v>
          </cell>
        </row>
        <row r="44">
          <cell r="E44" t="str">
            <v>Oceania and Other</v>
          </cell>
          <cell r="F44">
            <v>8.9999999999999993E-3</v>
          </cell>
        </row>
      </sheetData>
      <sheetData sheetId="5"/>
      <sheetData sheetId="6"/>
      <sheetData sheetId="7"/>
      <sheetData sheetId="8"/>
      <sheetData sheetId="9"/>
      <sheetData sheetId="10">
        <row r="2">
          <cell r="A2" t="str">
            <v xml:space="preserve">  Under 5 years</v>
          </cell>
          <cell r="B2">
            <v>1475</v>
          </cell>
        </row>
        <row r="3">
          <cell r="A3" t="str">
            <v xml:space="preserve">  5 to 14 years</v>
          </cell>
          <cell r="B3">
            <v>2525</v>
          </cell>
        </row>
        <row r="4">
          <cell r="A4" t="str">
            <v xml:space="preserve">  15 to 24 years</v>
          </cell>
          <cell r="B4">
            <v>2975</v>
          </cell>
        </row>
        <row r="5">
          <cell r="A5" t="str">
            <v xml:space="preserve">  25 to 44 years</v>
          </cell>
          <cell r="B5">
            <v>19370</v>
          </cell>
        </row>
        <row r="6">
          <cell r="A6" t="str">
            <v xml:space="preserve">  45 years and over</v>
          </cell>
          <cell r="B6">
            <v>2080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 xml:space="preserve">  Non-immigrants</v>
          </cell>
          <cell r="B2">
            <v>28430</v>
          </cell>
        </row>
        <row r="3">
          <cell r="A3" t="str">
            <v xml:space="preserve">  Immigrants</v>
          </cell>
          <cell r="B3">
            <v>19065</v>
          </cell>
        </row>
        <row r="4">
          <cell r="A4" t="str">
            <v xml:space="preserve">  Non-permanent residents</v>
          </cell>
          <cell r="B4">
            <v>850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9"/>
  <sheetViews>
    <sheetView tabSelected="1" workbookViewId="0">
      <selection activeCell="T43" sqref="T43"/>
    </sheetView>
  </sheetViews>
  <sheetFormatPr defaultRowHeight="12.75" x14ac:dyDescent="0.2"/>
  <cols>
    <col min="1" max="2" width="9.140625" style="1" customWidth="1"/>
    <col min="3" max="17" width="9.140625" style="1"/>
    <col min="18" max="18" width="5.140625" style="1" customWidth="1"/>
    <col min="19" max="256" width="9.140625" style="1"/>
    <col min="257" max="257" width="70.140625" style="1" customWidth="1"/>
    <col min="258" max="512" width="9.140625" style="1"/>
    <col min="513" max="513" width="70.140625" style="1" customWidth="1"/>
    <col min="514" max="768" width="9.140625" style="1"/>
    <col min="769" max="769" width="70.140625" style="1" customWidth="1"/>
    <col min="770" max="1024" width="9.140625" style="1"/>
    <col min="1025" max="1025" width="70.140625" style="1" customWidth="1"/>
    <col min="1026" max="1280" width="9.140625" style="1"/>
    <col min="1281" max="1281" width="70.140625" style="1" customWidth="1"/>
    <col min="1282" max="1536" width="9.140625" style="1"/>
    <col min="1537" max="1537" width="70.140625" style="1" customWidth="1"/>
    <col min="1538" max="1792" width="9.140625" style="1"/>
    <col min="1793" max="1793" width="70.140625" style="1" customWidth="1"/>
    <col min="1794" max="2048" width="9.140625" style="1"/>
    <col min="2049" max="2049" width="70.140625" style="1" customWidth="1"/>
    <col min="2050" max="2304" width="9.140625" style="1"/>
    <col min="2305" max="2305" width="70.140625" style="1" customWidth="1"/>
    <col min="2306" max="2560" width="9.140625" style="1"/>
    <col min="2561" max="2561" width="70.140625" style="1" customWidth="1"/>
    <col min="2562" max="2816" width="9.140625" style="1"/>
    <col min="2817" max="2817" width="70.140625" style="1" customWidth="1"/>
    <col min="2818" max="3072" width="9.140625" style="1"/>
    <col min="3073" max="3073" width="70.140625" style="1" customWidth="1"/>
    <col min="3074" max="3328" width="9.140625" style="1"/>
    <col min="3329" max="3329" width="70.140625" style="1" customWidth="1"/>
    <col min="3330" max="3584" width="9.140625" style="1"/>
    <col min="3585" max="3585" width="70.140625" style="1" customWidth="1"/>
    <col min="3586" max="3840" width="9.140625" style="1"/>
    <col min="3841" max="3841" width="70.140625" style="1" customWidth="1"/>
    <col min="3842" max="4096" width="9.140625" style="1"/>
    <col min="4097" max="4097" width="70.140625" style="1" customWidth="1"/>
    <col min="4098" max="4352" width="9.140625" style="1"/>
    <col min="4353" max="4353" width="70.140625" style="1" customWidth="1"/>
    <col min="4354" max="4608" width="9.140625" style="1"/>
    <col min="4609" max="4609" width="70.140625" style="1" customWidth="1"/>
    <col min="4610" max="4864" width="9.140625" style="1"/>
    <col min="4865" max="4865" width="70.140625" style="1" customWidth="1"/>
    <col min="4866" max="5120" width="9.140625" style="1"/>
    <col min="5121" max="5121" width="70.140625" style="1" customWidth="1"/>
    <col min="5122" max="5376" width="9.140625" style="1"/>
    <col min="5377" max="5377" width="70.140625" style="1" customWidth="1"/>
    <col min="5378" max="5632" width="9.140625" style="1"/>
    <col min="5633" max="5633" width="70.140625" style="1" customWidth="1"/>
    <col min="5634" max="5888" width="9.140625" style="1"/>
    <col min="5889" max="5889" width="70.140625" style="1" customWidth="1"/>
    <col min="5890" max="6144" width="9.140625" style="1"/>
    <col min="6145" max="6145" width="70.140625" style="1" customWidth="1"/>
    <col min="6146" max="6400" width="9.140625" style="1"/>
    <col min="6401" max="6401" width="70.140625" style="1" customWidth="1"/>
    <col min="6402" max="6656" width="9.140625" style="1"/>
    <col min="6657" max="6657" width="70.140625" style="1" customWidth="1"/>
    <col min="6658" max="6912" width="9.140625" style="1"/>
    <col min="6913" max="6913" width="70.140625" style="1" customWidth="1"/>
    <col min="6914" max="7168" width="9.140625" style="1"/>
    <col min="7169" max="7169" width="70.140625" style="1" customWidth="1"/>
    <col min="7170" max="7424" width="9.140625" style="1"/>
    <col min="7425" max="7425" width="70.140625" style="1" customWidth="1"/>
    <col min="7426" max="7680" width="9.140625" style="1"/>
    <col min="7681" max="7681" width="70.140625" style="1" customWidth="1"/>
    <col min="7682" max="7936" width="9.140625" style="1"/>
    <col min="7937" max="7937" width="70.140625" style="1" customWidth="1"/>
    <col min="7938" max="8192" width="9.140625" style="1"/>
    <col min="8193" max="8193" width="70.140625" style="1" customWidth="1"/>
    <col min="8194" max="8448" width="9.140625" style="1"/>
    <col min="8449" max="8449" width="70.140625" style="1" customWidth="1"/>
    <col min="8450" max="8704" width="9.140625" style="1"/>
    <col min="8705" max="8705" width="70.140625" style="1" customWidth="1"/>
    <col min="8706" max="8960" width="9.140625" style="1"/>
    <col min="8961" max="8961" width="70.140625" style="1" customWidth="1"/>
    <col min="8962" max="9216" width="9.140625" style="1"/>
    <col min="9217" max="9217" width="70.140625" style="1" customWidth="1"/>
    <col min="9218" max="9472" width="9.140625" style="1"/>
    <col min="9473" max="9473" width="70.140625" style="1" customWidth="1"/>
    <col min="9474" max="9728" width="9.140625" style="1"/>
    <col min="9729" max="9729" width="70.140625" style="1" customWidth="1"/>
    <col min="9730" max="9984" width="9.140625" style="1"/>
    <col min="9985" max="9985" width="70.140625" style="1" customWidth="1"/>
    <col min="9986" max="10240" width="9.140625" style="1"/>
    <col min="10241" max="10241" width="70.140625" style="1" customWidth="1"/>
    <col min="10242" max="10496" width="9.140625" style="1"/>
    <col min="10497" max="10497" width="70.140625" style="1" customWidth="1"/>
    <col min="10498" max="10752" width="9.140625" style="1"/>
    <col min="10753" max="10753" width="70.140625" style="1" customWidth="1"/>
    <col min="10754" max="11008" width="9.140625" style="1"/>
    <col min="11009" max="11009" width="70.140625" style="1" customWidth="1"/>
    <col min="11010" max="11264" width="9.140625" style="1"/>
    <col min="11265" max="11265" width="70.140625" style="1" customWidth="1"/>
    <col min="11266" max="11520" width="9.140625" style="1"/>
    <col min="11521" max="11521" width="70.140625" style="1" customWidth="1"/>
    <col min="11522" max="11776" width="9.140625" style="1"/>
    <col min="11777" max="11777" width="70.140625" style="1" customWidth="1"/>
    <col min="11778" max="12032" width="9.140625" style="1"/>
    <col min="12033" max="12033" width="70.140625" style="1" customWidth="1"/>
    <col min="12034" max="12288" width="9.140625" style="1"/>
    <col min="12289" max="12289" width="70.140625" style="1" customWidth="1"/>
    <col min="12290" max="12544" width="9.140625" style="1"/>
    <col min="12545" max="12545" width="70.140625" style="1" customWidth="1"/>
    <col min="12546" max="12800" width="9.140625" style="1"/>
    <col min="12801" max="12801" width="70.140625" style="1" customWidth="1"/>
    <col min="12802" max="13056" width="9.140625" style="1"/>
    <col min="13057" max="13057" width="70.140625" style="1" customWidth="1"/>
    <col min="13058" max="13312" width="9.140625" style="1"/>
    <col min="13313" max="13313" width="70.140625" style="1" customWidth="1"/>
    <col min="13314" max="13568" width="9.140625" style="1"/>
    <col min="13569" max="13569" width="70.140625" style="1" customWidth="1"/>
    <col min="13570" max="13824" width="9.140625" style="1"/>
    <col min="13825" max="13825" width="70.140625" style="1" customWidth="1"/>
    <col min="13826" max="14080" width="9.140625" style="1"/>
    <col min="14081" max="14081" width="70.140625" style="1" customWidth="1"/>
    <col min="14082" max="14336" width="9.140625" style="1"/>
    <col min="14337" max="14337" width="70.140625" style="1" customWidth="1"/>
    <col min="14338" max="14592" width="9.140625" style="1"/>
    <col min="14593" max="14593" width="70.140625" style="1" customWidth="1"/>
    <col min="14594" max="14848" width="9.140625" style="1"/>
    <col min="14849" max="14849" width="70.140625" style="1" customWidth="1"/>
    <col min="14850" max="15104" width="9.140625" style="1"/>
    <col min="15105" max="15105" width="70.140625" style="1" customWidth="1"/>
    <col min="15106" max="15360" width="9.140625" style="1"/>
    <col min="15361" max="15361" width="70.140625" style="1" customWidth="1"/>
    <col min="15362" max="15616" width="9.140625" style="1"/>
    <col min="15617" max="15617" width="70.140625" style="1" customWidth="1"/>
    <col min="15618" max="15872" width="9.140625" style="1"/>
    <col min="15873" max="15873" width="70.140625" style="1" customWidth="1"/>
    <col min="15874" max="16128" width="9.140625" style="1"/>
    <col min="16129" max="16129" width="70.140625" style="1" customWidth="1"/>
    <col min="16130" max="16384" width="9.140625" style="1"/>
  </cols>
  <sheetData>
    <row r="1" spans="1:3" ht="15" customHeight="1" x14ac:dyDescent="0.2"/>
    <row r="2" spans="1:3" ht="32.1" customHeight="1" x14ac:dyDescent="0.2"/>
    <row r="3" spans="1:3" ht="21.95" customHeight="1" x14ac:dyDescent="0.35">
      <c r="A3" s="2" t="s">
        <v>48</v>
      </c>
    </row>
    <row r="4" spans="1:3" ht="21.95" customHeight="1" x14ac:dyDescent="0.35">
      <c r="A4" s="2" t="s">
        <v>49</v>
      </c>
    </row>
    <row r="5" spans="1:3" ht="21.95" customHeight="1" x14ac:dyDescent="0.35">
      <c r="A5" s="10" t="s">
        <v>51</v>
      </c>
    </row>
    <row r="6" spans="1:3" s="12" customFormat="1" ht="21.95" customHeight="1" x14ac:dyDescent="0.35">
      <c r="A6" s="10" t="s">
        <v>50</v>
      </c>
      <c r="B6" s="11"/>
      <c r="C6" s="11"/>
    </row>
    <row r="7" spans="1:3" ht="15" customHeight="1" x14ac:dyDescent="0.35">
      <c r="A7" s="2"/>
    </row>
    <row r="8" spans="1:3" ht="15" customHeight="1" x14ac:dyDescent="0.2"/>
    <row r="102" spans="1:1" x14ac:dyDescent="0.2">
      <c r="A102" s="1" t="s">
        <v>19</v>
      </c>
    </row>
    <row r="156" spans="1:1" x14ac:dyDescent="0.2">
      <c r="A156" s="8" t="s">
        <v>46</v>
      </c>
    </row>
    <row r="157" spans="1:1" s="9" customFormat="1" x14ac:dyDescent="0.2">
      <c r="A157" s="13" t="s">
        <v>45</v>
      </c>
    </row>
    <row r="159" spans="1:1" x14ac:dyDescent="0.2">
      <c r="A159" s="14" t="s">
        <v>47</v>
      </c>
    </row>
  </sheetData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7"/>
  <sheetViews>
    <sheetView workbookViewId="0"/>
  </sheetViews>
  <sheetFormatPr defaultRowHeight="15" x14ac:dyDescent="0.25"/>
  <cols>
    <col min="1" max="1" width="63.42578125" customWidth="1"/>
    <col min="2" max="2" width="45.7109375" customWidth="1"/>
    <col min="3" max="3" width="10.8554687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C2" t="s">
        <v>4</v>
      </c>
    </row>
    <row r="3" spans="1:4" x14ac:dyDescent="0.25">
      <c r="A3" t="s">
        <v>5</v>
      </c>
      <c r="B3" t="s">
        <v>6</v>
      </c>
      <c r="C3">
        <v>16973465</v>
      </c>
    </row>
    <row r="4" spans="1:4" x14ac:dyDescent="0.25">
      <c r="B4" t="s">
        <v>16</v>
      </c>
      <c r="C4">
        <v>229250</v>
      </c>
      <c r="D4" s="3">
        <f>C4/SUM(C$4:C$13)</f>
        <v>1.3506375981568878E-2</v>
      </c>
    </row>
    <row r="5" spans="1:4" x14ac:dyDescent="0.25">
      <c r="B5" t="s">
        <v>7</v>
      </c>
      <c r="C5">
        <v>12398280</v>
      </c>
      <c r="D5" s="3">
        <f>C5/SUM(C$4:C$13)</f>
        <v>0.73045073589865117</v>
      </c>
    </row>
    <row r="6" spans="1:4" x14ac:dyDescent="0.25">
      <c r="B6" t="s">
        <v>8</v>
      </c>
      <c r="C6">
        <v>834625</v>
      </c>
      <c r="D6" s="3">
        <f>C6/SUM(C$6:C$13)</f>
        <v>0.19204728096485565</v>
      </c>
    </row>
    <row r="7" spans="1:4" x14ac:dyDescent="0.25">
      <c r="B7" t="s">
        <v>9</v>
      </c>
      <c r="C7">
        <v>224365</v>
      </c>
      <c r="D7" s="3">
        <f t="shared" ref="D7:D13" si="0">C7/SUM(C$6:C$13)</f>
        <v>5.162640490481335E-2</v>
      </c>
    </row>
    <row r="8" spans="1:4" x14ac:dyDescent="0.25">
      <c r="B8" t="s">
        <v>10</v>
      </c>
      <c r="C8">
        <v>434610</v>
      </c>
      <c r="D8" s="3">
        <f t="shared" si="0"/>
        <v>0.1000037966513535</v>
      </c>
    </row>
    <row r="9" spans="1:4" x14ac:dyDescent="0.25">
      <c r="B9" t="s">
        <v>11</v>
      </c>
      <c r="C9">
        <v>517810</v>
      </c>
      <c r="D9" s="3">
        <f t="shared" si="0"/>
        <v>0.11914812347630602</v>
      </c>
    </row>
    <row r="10" spans="1:4" x14ac:dyDescent="0.25">
      <c r="B10" t="s">
        <v>12</v>
      </c>
      <c r="C10">
        <v>513140</v>
      </c>
      <c r="D10" s="3">
        <f t="shared" si="0"/>
        <v>0.11807355609322275</v>
      </c>
    </row>
    <row r="11" spans="1:4" x14ac:dyDescent="0.25">
      <c r="B11" t="s">
        <v>13</v>
      </c>
      <c r="C11">
        <v>583750</v>
      </c>
      <c r="D11" s="3">
        <f t="shared" si="0"/>
        <v>0.13432092288540901</v>
      </c>
    </row>
    <row r="12" spans="1:4" x14ac:dyDescent="0.25">
      <c r="B12" t="s">
        <v>14</v>
      </c>
      <c r="C12">
        <v>611775</v>
      </c>
      <c r="D12" s="3">
        <f t="shared" si="0"/>
        <v>0.1407694776843188</v>
      </c>
    </row>
    <row r="13" spans="1:4" x14ac:dyDescent="0.25">
      <c r="B13" t="s">
        <v>15</v>
      </c>
      <c r="C13">
        <v>625860</v>
      </c>
      <c r="D13" s="3">
        <f t="shared" si="0"/>
        <v>0.14401043733972091</v>
      </c>
    </row>
    <row r="15" spans="1:4" x14ac:dyDescent="0.25">
      <c r="A15" t="s">
        <v>17</v>
      </c>
      <c r="B15" t="s">
        <v>6</v>
      </c>
      <c r="C15">
        <v>76555</v>
      </c>
      <c r="D15" s="4">
        <f>1-(D16+D17)</f>
        <v>0.37140804597701149</v>
      </c>
    </row>
    <row r="16" spans="1:4" x14ac:dyDescent="0.25">
      <c r="B16" t="s">
        <v>16</v>
      </c>
      <c r="C16">
        <v>4995</v>
      </c>
      <c r="D16" s="3">
        <f>C16/SUM(C16:C25)</f>
        <v>6.524294670846395E-2</v>
      </c>
    </row>
    <row r="17" spans="1:4" x14ac:dyDescent="0.25">
      <c r="B17" t="s">
        <v>7</v>
      </c>
      <c r="C17">
        <v>43130</v>
      </c>
      <c r="D17" s="3">
        <f>C17/SUM(C16:C25)</f>
        <v>0.56334900731452453</v>
      </c>
    </row>
    <row r="18" spans="1:4" x14ac:dyDescent="0.25">
      <c r="B18" t="s">
        <v>8</v>
      </c>
      <c r="C18">
        <v>6290</v>
      </c>
      <c r="D18" s="3">
        <f>C18/SUM(C$18:C$25)</f>
        <v>0.22120625989097942</v>
      </c>
    </row>
    <row r="19" spans="1:4" x14ac:dyDescent="0.25">
      <c r="B19" t="s">
        <v>9</v>
      </c>
      <c r="C19">
        <v>1520</v>
      </c>
      <c r="D19" s="3">
        <f t="shared" ref="D19:D25" si="1">C19/SUM(C$18:C$25)</f>
        <v>5.3455248813082466E-2</v>
      </c>
    </row>
    <row r="20" spans="1:4" x14ac:dyDescent="0.25">
      <c r="B20" t="s">
        <v>10</v>
      </c>
      <c r="C20">
        <v>1985</v>
      </c>
      <c r="D20" s="3">
        <f t="shared" si="1"/>
        <v>6.9808334798663621E-2</v>
      </c>
    </row>
    <row r="21" spans="1:4" x14ac:dyDescent="0.25">
      <c r="B21" t="s">
        <v>11</v>
      </c>
      <c r="C21">
        <v>2445</v>
      </c>
      <c r="D21" s="3">
        <f t="shared" si="1"/>
        <v>8.5985581149991205E-2</v>
      </c>
    </row>
    <row r="22" spans="1:4" x14ac:dyDescent="0.25">
      <c r="B22" t="s">
        <v>12</v>
      </c>
      <c r="C22">
        <v>3095</v>
      </c>
      <c r="D22" s="3">
        <f t="shared" si="1"/>
        <v>0.1088447336029541</v>
      </c>
    </row>
    <row r="23" spans="1:4" x14ac:dyDescent="0.25">
      <c r="B23" t="s">
        <v>13</v>
      </c>
      <c r="C23">
        <v>3910</v>
      </c>
      <c r="D23" s="3">
        <f t="shared" si="1"/>
        <v>0.13750659398628451</v>
      </c>
    </row>
    <row r="24" spans="1:4" x14ac:dyDescent="0.25">
      <c r="B24" t="s">
        <v>14</v>
      </c>
      <c r="C24">
        <v>4420</v>
      </c>
      <c r="D24" s="3">
        <f t="shared" si="1"/>
        <v>0.1554422366801477</v>
      </c>
    </row>
    <row r="25" spans="1:4" x14ac:dyDescent="0.25">
      <c r="B25" t="s">
        <v>15</v>
      </c>
      <c r="C25">
        <v>4770</v>
      </c>
      <c r="D25" s="3">
        <f t="shared" si="1"/>
        <v>0.16775101107789694</v>
      </c>
    </row>
    <row r="26" spans="1:4" x14ac:dyDescent="0.25">
      <c r="D26" s="3"/>
    </row>
    <row r="27" spans="1:4" x14ac:dyDescent="0.25">
      <c r="A27" t="s">
        <v>18</v>
      </c>
      <c r="B27" t="s">
        <v>6</v>
      </c>
      <c r="C27">
        <v>97945</v>
      </c>
      <c r="D27" s="3"/>
    </row>
    <row r="28" spans="1:4" x14ac:dyDescent="0.25">
      <c r="B28" t="s">
        <v>16</v>
      </c>
      <c r="C28">
        <v>820</v>
      </c>
      <c r="D28" s="3">
        <f>C28/SUM(C28:C37)</f>
        <v>8.3720455357598651E-3</v>
      </c>
    </row>
    <row r="29" spans="1:4" x14ac:dyDescent="0.25">
      <c r="B29" t="s">
        <v>7</v>
      </c>
      <c r="C29">
        <v>75720</v>
      </c>
      <c r="D29" s="3">
        <f>C29/SUM(C28:C37)</f>
        <v>0.77308693654602068</v>
      </c>
    </row>
    <row r="30" spans="1:4" x14ac:dyDescent="0.25">
      <c r="B30" t="s">
        <v>8</v>
      </c>
      <c r="C30">
        <v>5895</v>
      </c>
      <c r="D30" s="3">
        <f>C30/SUM(C$30:C$37)</f>
        <v>0.27540294323756132</v>
      </c>
    </row>
    <row r="31" spans="1:4" x14ac:dyDescent="0.25">
      <c r="B31" t="s">
        <v>9</v>
      </c>
      <c r="C31">
        <v>1020</v>
      </c>
      <c r="D31" s="3">
        <f t="shared" ref="D31:D37" si="2">C31/SUM(C$30:C$37)</f>
        <v>4.7652417659425371E-2</v>
      </c>
    </row>
    <row r="32" spans="1:4" x14ac:dyDescent="0.25">
      <c r="B32" t="s">
        <v>10</v>
      </c>
      <c r="C32">
        <v>1825</v>
      </c>
      <c r="D32" s="3">
        <f t="shared" si="2"/>
        <v>8.5260453165148326E-2</v>
      </c>
    </row>
    <row r="33" spans="2:4" x14ac:dyDescent="0.25">
      <c r="B33" t="s">
        <v>11</v>
      </c>
      <c r="C33">
        <v>2175</v>
      </c>
      <c r="D33" s="3">
        <f t="shared" si="2"/>
        <v>0.10161177295024527</v>
      </c>
    </row>
    <row r="34" spans="2:4" x14ac:dyDescent="0.25">
      <c r="B34" t="s">
        <v>12</v>
      </c>
      <c r="C34">
        <v>2435</v>
      </c>
      <c r="D34" s="3">
        <f t="shared" si="2"/>
        <v>0.11375846764774586</v>
      </c>
    </row>
    <row r="35" spans="2:4" x14ac:dyDescent="0.25">
      <c r="B35" t="s">
        <v>13</v>
      </c>
      <c r="C35">
        <v>2570</v>
      </c>
      <c r="D35" s="3">
        <f t="shared" si="2"/>
        <v>0.12006540527914039</v>
      </c>
    </row>
    <row r="36" spans="2:4" x14ac:dyDescent="0.25">
      <c r="B36" t="s">
        <v>14</v>
      </c>
      <c r="C36">
        <v>2790</v>
      </c>
      <c r="D36" s="3">
        <f t="shared" si="2"/>
        <v>0.13034337771548704</v>
      </c>
    </row>
    <row r="37" spans="2:4" x14ac:dyDescent="0.25">
      <c r="B37" t="s">
        <v>15</v>
      </c>
      <c r="C37">
        <v>2695</v>
      </c>
      <c r="D37" s="3">
        <f t="shared" si="2"/>
        <v>0.12590516234524643</v>
      </c>
    </row>
  </sheetData>
  <pageMargins left="0.7" right="0.7" top="0.75" bottom="0.75" header="0.3" footer="0.3"/>
  <ignoredErrors>
    <ignoredError sqref="D16:D17 D28:D29" formulaRange="1"/>
  </ignoredErrors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A3" sqref="A3:A14"/>
    </sheetView>
  </sheetViews>
  <sheetFormatPr defaultRowHeight="15" x14ac:dyDescent="0.25"/>
  <cols>
    <col min="1" max="1" width="90.5703125" customWidth="1"/>
    <col min="4" max="4" width="10" bestFit="1" customWidth="1"/>
    <col min="5" max="5" width="17.140625" customWidth="1"/>
    <col min="6" max="6" width="7" customWidth="1"/>
  </cols>
  <sheetData>
    <row r="1" spans="1:6" x14ac:dyDescent="0.25">
      <c r="A1" t="s">
        <v>20</v>
      </c>
      <c r="B1">
        <v>28430</v>
      </c>
    </row>
    <row r="3" spans="1:6" x14ac:dyDescent="0.25">
      <c r="A3" t="s">
        <v>21</v>
      </c>
      <c r="B3">
        <v>355</v>
      </c>
    </row>
    <row r="4" spans="1:6" x14ac:dyDescent="0.25">
      <c r="A4" t="s">
        <v>22</v>
      </c>
      <c r="B4" s="5">
        <v>1005</v>
      </c>
      <c r="E4" t="s">
        <v>23</v>
      </c>
      <c r="F4" s="3">
        <f>B11/SUM(B$3:B$14)</f>
        <v>0.10581824573738795</v>
      </c>
    </row>
    <row r="5" spans="1:6" x14ac:dyDescent="0.25">
      <c r="A5" t="s">
        <v>24</v>
      </c>
      <c r="B5" s="5">
        <v>1360</v>
      </c>
      <c r="E5" t="s">
        <v>25</v>
      </c>
      <c r="F5" s="3">
        <f>(B13+B8)/SUM(B$3:B$14)</f>
        <v>0.21269115837581298</v>
      </c>
    </row>
    <row r="6" spans="1:6" x14ac:dyDescent="0.25">
      <c r="A6" t="s">
        <v>26</v>
      </c>
      <c r="B6" s="5">
        <v>1455</v>
      </c>
      <c r="E6" t="s">
        <v>27</v>
      </c>
      <c r="F6" s="3">
        <f>(B6+B7+B9+B12)/SUM(B3:B14)</f>
        <v>0.33274740727720159</v>
      </c>
    </row>
    <row r="7" spans="1:6" x14ac:dyDescent="0.25">
      <c r="A7" t="s">
        <v>28</v>
      </c>
      <c r="B7" s="5">
        <v>1600</v>
      </c>
      <c r="E7" t="s">
        <v>29</v>
      </c>
      <c r="F7" s="3">
        <f>(B4+B5+B10+B14)/SUM(B3:B14)</f>
        <v>0.33626296361399194</v>
      </c>
    </row>
    <row r="8" spans="1:6" x14ac:dyDescent="0.25">
      <c r="A8" t="s">
        <v>30</v>
      </c>
      <c r="B8">
        <v>1955</v>
      </c>
      <c r="E8" t="s">
        <v>31</v>
      </c>
      <c r="F8" s="3">
        <f>B3/SUM(B3:B14)</f>
        <v>1.2480224995605554E-2</v>
      </c>
    </row>
    <row r="9" spans="1:6" x14ac:dyDescent="0.25">
      <c r="A9" t="s">
        <v>32</v>
      </c>
      <c r="B9" s="5">
        <v>2320</v>
      </c>
    </row>
    <row r="10" spans="1:6" x14ac:dyDescent="0.25">
      <c r="A10" t="s">
        <v>33</v>
      </c>
      <c r="B10" s="5">
        <v>2620</v>
      </c>
    </row>
    <row r="11" spans="1:6" x14ac:dyDescent="0.25">
      <c r="A11" t="s">
        <v>34</v>
      </c>
      <c r="B11">
        <v>3010</v>
      </c>
    </row>
    <row r="12" spans="1:6" x14ac:dyDescent="0.25">
      <c r="A12" t="s">
        <v>35</v>
      </c>
      <c r="B12">
        <v>4090</v>
      </c>
    </row>
    <row r="13" spans="1:6" x14ac:dyDescent="0.25">
      <c r="A13" t="s">
        <v>36</v>
      </c>
      <c r="B13" s="5">
        <v>4095</v>
      </c>
    </row>
    <row r="14" spans="1:6" x14ac:dyDescent="0.25">
      <c r="A14" t="s">
        <v>37</v>
      </c>
      <c r="B14">
        <v>4580</v>
      </c>
    </row>
    <row r="38" spans="1:6" x14ac:dyDescent="0.25">
      <c r="A38" t="s">
        <v>38</v>
      </c>
      <c r="B38">
        <v>4770</v>
      </c>
    </row>
    <row r="40" spans="1:6" x14ac:dyDescent="0.25">
      <c r="A40" t="s">
        <v>39</v>
      </c>
      <c r="B40" s="6">
        <v>90</v>
      </c>
      <c r="E40" t="s">
        <v>23</v>
      </c>
      <c r="F40" s="4">
        <v>9.4E-2</v>
      </c>
    </row>
    <row r="41" spans="1:6" x14ac:dyDescent="0.25">
      <c r="A41" t="s">
        <v>40</v>
      </c>
      <c r="B41" s="6">
        <v>100</v>
      </c>
      <c r="E41" t="s">
        <v>25</v>
      </c>
      <c r="F41" s="4">
        <v>0.214</v>
      </c>
    </row>
    <row r="42" spans="1:6" x14ac:dyDescent="0.25">
      <c r="A42" t="s">
        <v>41</v>
      </c>
      <c r="B42" s="6">
        <v>125</v>
      </c>
      <c r="E42" t="s">
        <v>27</v>
      </c>
      <c r="F42" s="4">
        <v>0.45400000000000001</v>
      </c>
    </row>
    <row r="43" spans="1:6" x14ac:dyDescent="0.25">
      <c r="A43" t="s">
        <v>22</v>
      </c>
      <c r="B43" s="6">
        <v>145</v>
      </c>
      <c r="E43" t="s">
        <v>29</v>
      </c>
      <c r="F43" s="4">
        <v>0.22800000000000001</v>
      </c>
    </row>
    <row r="44" spans="1:6" x14ac:dyDescent="0.25">
      <c r="A44" t="s">
        <v>33</v>
      </c>
      <c r="B44" s="6">
        <v>185</v>
      </c>
      <c r="E44" t="s">
        <v>31</v>
      </c>
      <c r="F44" s="4">
        <v>8.9999999999999993E-3</v>
      </c>
    </row>
    <row r="45" spans="1:6" x14ac:dyDescent="0.25">
      <c r="A45" t="s">
        <v>24</v>
      </c>
      <c r="B45" s="6">
        <v>265</v>
      </c>
    </row>
    <row r="46" spans="1:6" x14ac:dyDescent="0.25">
      <c r="A46" t="s">
        <v>28</v>
      </c>
      <c r="B46" s="6">
        <v>355</v>
      </c>
    </row>
    <row r="47" spans="1:6" x14ac:dyDescent="0.25">
      <c r="A47" t="s">
        <v>32</v>
      </c>
      <c r="B47" s="6">
        <v>515</v>
      </c>
    </row>
    <row r="48" spans="1:6" x14ac:dyDescent="0.25">
      <c r="A48" t="s">
        <v>26</v>
      </c>
      <c r="B48" s="6">
        <v>565</v>
      </c>
    </row>
    <row r="49" spans="1:2" x14ac:dyDescent="0.25">
      <c r="A49" t="s">
        <v>36</v>
      </c>
      <c r="B49" s="6">
        <v>735</v>
      </c>
    </row>
    <row r="51" spans="1:2" x14ac:dyDescent="0.25">
      <c r="A51" t="s">
        <v>39</v>
      </c>
      <c r="B51" s="6">
        <v>90</v>
      </c>
    </row>
    <row r="52" spans="1:2" x14ac:dyDescent="0.25">
      <c r="A52" t="s">
        <v>40</v>
      </c>
      <c r="B52" s="6">
        <v>100</v>
      </c>
    </row>
    <row r="53" spans="1:2" x14ac:dyDescent="0.25">
      <c r="A53" t="s">
        <v>41</v>
      </c>
      <c r="B53" s="6">
        <v>125</v>
      </c>
    </row>
    <row r="54" spans="1:2" x14ac:dyDescent="0.25">
      <c r="A54" t="s">
        <v>22</v>
      </c>
      <c r="B54" s="6">
        <v>145</v>
      </c>
    </row>
    <row r="55" spans="1:2" x14ac:dyDescent="0.25">
      <c r="A55" t="s">
        <v>33</v>
      </c>
      <c r="B55" s="6">
        <v>185</v>
      </c>
    </row>
    <row r="56" spans="1:2" x14ac:dyDescent="0.25">
      <c r="A56" t="s">
        <v>24</v>
      </c>
      <c r="B56" s="6">
        <v>265</v>
      </c>
    </row>
    <row r="57" spans="1:2" x14ac:dyDescent="0.25">
      <c r="A57" t="s">
        <v>28</v>
      </c>
      <c r="B57" s="6">
        <v>355</v>
      </c>
    </row>
    <row r="58" spans="1:2" x14ac:dyDescent="0.25">
      <c r="A58" t="s">
        <v>32</v>
      </c>
      <c r="B58" s="6">
        <v>515</v>
      </c>
    </row>
    <row r="59" spans="1:2" x14ac:dyDescent="0.25">
      <c r="A59" t="s">
        <v>26</v>
      </c>
      <c r="B59" s="6">
        <v>565</v>
      </c>
    </row>
    <row r="60" spans="1:2" x14ac:dyDescent="0.25">
      <c r="A60" t="s">
        <v>36</v>
      </c>
      <c r="B60" s="6">
        <v>735</v>
      </c>
    </row>
  </sheetData>
  <sortState ref="A51:B60">
    <sortCondition ref="B51:B60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K15" sqref="K15"/>
    </sheetView>
  </sheetViews>
  <sheetFormatPr defaultRowHeight="15" x14ac:dyDescent="0.25"/>
  <cols>
    <col min="1" max="1" width="28.5703125" customWidth="1"/>
  </cols>
  <sheetData>
    <row r="1" spans="1:3" x14ac:dyDescent="0.25">
      <c r="A1" s="5" t="s">
        <v>42</v>
      </c>
      <c r="B1" s="5">
        <v>2006</v>
      </c>
      <c r="C1" s="5">
        <v>2016</v>
      </c>
    </row>
    <row r="2" spans="1:3" x14ac:dyDescent="0.25">
      <c r="A2" t="s">
        <v>7</v>
      </c>
      <c r="B2" s="7">
        <v>28430</v>
      </c>
      <c r="C2">
        <v>43130</v>
      </c>
    </row>
    <row r="3" spans="1:3" x14ac:dyDescent="0.25">
      <c r="A3" t="s">
        <v>43</v>
      </c>
      <c r="B3" s="7">
        <v>19065</v>
      </c>
      <c r="C3">
        <v>28430</v>
      </c>
    </row>
    <row r="4" spans="1:3" x14ac:dyDescent="0.25">
      <c r="A4" t="s">
        <v>16</v>
      </c>
      <c r="B4" s="7">
        <v>850</v>
      </c>
      <c r="C4">
        <v>4995</v>
      </c>
    </row>
    <row r="6" spans="1:3" x14ac:dyDescent="0.25">
      <c r="A6" t="s">
        <v>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Charts</vt:lpstr>
      <vt:lpstr>Immigrant Status and Period</vt:lpstr>
      <vt:lpstr>Added Immigrant Pies and Bars</vt:lpstr>
      <vt:lpstr>2006 vs. 2016</vt:lpstr>
      <vt:lpstr>Charts!Print_Area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Jocelyne Fortier</cp:lastModifiedBy>
  <cp:lastPrinted>2019-01-09T19:50:55Z</cp:lastPrinted>
  <dcterms:created xsi:type="dcterms:W3CDTF">2015-11-04T15:48:22Z</dcterms:created>
  <dcterms:modified xsi:type="dcterms:W3CDTF">2020-07-09T16:11:28Z</dcterms:modified>
</cp:coreProperties>
</file>