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ta\Almanac of PSE\2018-2019 NEW FILES FOR WEB\3. Academic Staff\"/>
    </mc:Choice>
  </mc:AlternateContent>
  <bookViews>
    <workbookView xWindow="480" yWindow="105" windowWidth="27795" windowHeight="12600"/>
  </bookViews>
  <sheets>
    <sheet name="Table" sheetId="2" r:id="rId1"/>
    <sheet name="Datasheet" sheetId="1" r:id="rId2"/>
  </sheets>
  <calcPr calcId="162913" concurrentCalc="0"/>
</workbook>
</file>

<file path=xl/calcChain.xml><?xml version="1.0" encoding="utf-8"?>
<calcChain xmlns="http://schemas.openxmlformats.org/spreadsheetml/2006/main">
  <c r="Y10" i="1" l="1"/>
  <c r="Y19" i="1"/>
  <c r="X10" i="1"/>
  <c r="X19" i="1"/>
  <c r="W10" i="1"/>
  <c r="W19" i="1"/>
  <c r="V10" i="1"/>
  <c r="V19" i="1"/>
  <c r="U10" i="1"/>
  <c r="U19" i="1"/>
  <c r="T10" i="1"/>
  <c r="T19" i="1"/>
  <c r="S10" i="1"/>
  <c r="S19" i="1"/>
  <c r="R10" i="1"/>
  <c r="R19" i="1"/>
  <c r="Q10" i="1"/>
  <c r="Q19" i="1"/>
  <c r="P10" i="1"/>
  <c r="P19" i="1"/>
  <c r="O10" i="1"/>
  <c r="O19" i="1"/>
  <c r="N10" i="1"/>
  <c r="N19" i="1"/>
  <c r="M10" i="1"/>
  <c r="M19" i="1"/>
  <c r="L10" i="1"/>
  <c r="L19" i="1"/>
  <c r="K10" i="1"/>
  <c r="K19" i="1"/>
  <c r="J10" i="1"/>
  <c r="J19" i="1"/>
  <c r="I10" i="1"/>
  <c r="I19" i="1"/>
  <c r="H10" i="1"/>
  <c r="H19" i="1"/>
  <c r="G10" i="1"/>
  <c r="G19" i="1"/>
  <c r="F10" i="1"/>
  <c r="F19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0" i="1"/>
  <c r="E19" i="1"/>
  <c r="E18" i="1"/>
  <c r="Y7" i="1"/>
  <c r="Y16" i="1"/>
  <c r="X7" i="1"/>
  <c r="X16" i="1"/>
  <c r="W7" i="1"/>
  <c r="W16" i="1"/>
  <c r="V7" i="1"/>
  <c r="V16" i="1"/>
  <c r="U7" i="1"/>
  <c r="U16" i="1"/>
  <c r="T7" i="1"/>
  <c r="T16" i="1"/>
  <c r="S7" i="1"/>
  <c r="S16" i="1"/>
  <c r="R7" i="1"/>
  <c r="R16" i="1"/>
  <c r="Q7" i="1"/>
  <c r="Q16" i="1"/>
  <c r="P7" i="1"/>
  <c r="P16" i="1"/>
  <c r="O7" i="1"/>
  <c r="O16" i="1"/>
  <c r="N7" i="1"/>
  <c r="N16" i="1"/>
  <c r="M7" i="1"/>
  <c r="M16" i="1"/>
  <c r="L7" i="1"/>
  <c r="L16" i="1"/>
  <c r="K7" i="1"/>
  <c r="K16" i="1"/>
  <c r="J7" i="1"/>
  <c r="J16" i="1"/>
  <c r="I7" i="1"/>
  <c r="I16" i="1"/>
  <c r="H7" i="1"/>
  <c r="H16" i="1"/>
  <c r="G7" i="1"/>
  <c r="G16" i="1"/>
  <c r="F7" i="1"/>
  <c r="F16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7" i="1"/>
  <c r="E16" i="1"/>
  <c r="E15" i="1"/>
  <c r="Y4" i="1"/>
  <c r="Y13" i="1"/>
  <c r="X4" i="1"/>
  <c r="X13" i="1"/>
  <c r="W4" i="1"/>
  <c r="W13" i="1"/>
  <c r="V4" i="1"/>
  <c r="V13" i="1"/>
  <c r="U4" i="1"/>
  <c r="U13" i="1"/>
  <c r="T4" i="1"/>
  <c r="T13" i="1"/>
  <c r="S4" i="1"/>
  <c r="S13" i="1"/>
  <c r="R4" i="1"/>
  <c r="R13" i="1"/>
  <c r="Q4" i="1"/>
  <c r="Q13" i="1"/>
  <c r="P4" i="1"/>
  <c r="P13" i="1"/>
  <c r="O4" i="1"/>
  <c r="O13" i="1"/>
  <c r="N4" i="1"/>
  <c r="N13" i="1"/>
  <c r="M4" i="1"/>
  <c r="M13" i="1"/>
  <c r="L4" i="1"/>
  <c r="L13" i="1"/>
  <c r="K4" i="1"/>
  <c r="K13" i="1"/>
  <c r="J4" i="1"/>
  <c r="J13" i="1"/>
  <c r="I4" i="1"/>
  <c r="I13" i="1"/>
  <c r="H4" i="1"/>
  <c r="H13" i="1"/>
  <c r="G4" i="1"/>
  <c r="G13" i="1"/>
  <c r="F4" i="1"/>
  <c r="F13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4" i="1"/>
  <c r="E13" i="1"/>
  <c r="E12" i="1"/>
</calcChain>
</file>

<file path=xl/comments1.xml><?xml version="1.0" encoding="utf-8"?>
<comments xmlns="http://schemas.openxmlformats.org/spreadsheetml/2006/main">
  <authors>
    <author>John Hollingsworth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>John Hollingsworth:</t>
        </r>
        <r>
          <rPr>
            <sz val="9"/>
            <color indexed="81"/>
            <rFont val="Tahoma"/>
            <family val="2"/>
          </rPr>
          <t xml:space="preserve">
=RIGHT(TEXT(A1,"dd/mm/yyyy"),4)</t>
        </r>
      </text>
    </comment>
  </commentList>
</comments>
</file>

<file path=xl/sharedStrings.xml><?xml version="1.0" encoding="utf-8"?>
<sst xmlns="http://schemas.openxmlformats.org/spreadsheetml/2006/main" count="55" uniqueCount="24">
  <si>
    <t>Sex</t>
  </si>
  <si>
    <t>Occupation</t>
  </si>
  <si>
    <t>Permanency</t>
  </si>
  <si>
    <t>Type of Work</t>
  </si>
  <si>
    <t>Total, all occupations</t>
  </si>
  <si>
    <t xml:space="preserve"> Permanent employees</t>
  </si>
  <si>
    <t xml:space="preserve"> Full-time employees</t>
  </si>
  <si>
    <t xml:space="preserve">  4011 University professors and lecturers</t>
  </si>
  <si>
    <t xml:space="preserve">  4021 College and other vocational instructors</t>
  </si>
  <si>
    <t xml:space="preserve"> Male</t>
  </si>
  <si>
    <t xml:space="preserve"> Female</t>
  </si>
  <si>
    <t>% Female</t>
  </si>
  <si>
    <t>Occupational Group / Groupe professionel</t>
  </si>
  <si>
    <t>Men / Hommes</t>
  </si>
  <si>
    <t>Women / Femmes</t>
  </si>
  <si>
    <t>All Occupations / Toutes les professions</t>
  </si>
  <si>
    <t>Statistique Canada, Enquête sur la population active, calcul personnalisé</t>
  </si>
  <si>
    <t>Full-time Permanent University Teachers, College Instructors and All Occupations by Sex</t>
  </si>
  <si>
    <t>% Male</t>
  </si>
  <si>
    <t>Professeurs et professeures d'université, du personnel enseignant des collèges et de toutes les  professions permanentes à temps plein, selon le sexe</t>
  </si>
  <si>
    <t>Statistics Canada, Labour Force Survey, custom tabulation</t>
  </si>
  <si>
    <t>Updated March 1, 2019 / Actualisé le 1 mars 2019</t>
  </si>
  <si>
    <t>University Teachers / Professeur(e)s d'université</t>
  </si>
  <si>
    <t xml:space="preserve">College Instructors / Enseignant(e)s au niveau collégial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</si>
</sst>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1" fontId="0" fillId="0" borderId="0" xfId="0" applyNumberFormat="1" applyAlignment="1">
      <alignment horizontal="right"/>
    </xf>
    <xf numFmtId="164" fontId="0" fillId="0" borderId="0" xfId="0" applyNumberFormat="1"/>
    <xf numFmtId="165" fontId="0" fillId="0" borderId="0" xfId="1" applyNumberFormat="1" applyFont="1"/>
    <xf numFmtId="0" fontId="0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/>
    <xf numFmtId="0" fontId="6" fillId="0" borderId="1" xfId="0" applyFont="1" applyBorder="1"/>
    <xf numFmtId="1" fontId="7" fillId="0" borderId="1" xfId="0" applyNumberFormat="1" applyFont="1" applyBorder="1" applyAlignment="1">
      <alignment horizontal="center"/>
    </xf>
    <xf numFmtId="165" fontId="8" fillId="0" borderId="0" xfId="1" applyNumberFormat="1" applyFont="1" applyAlignment="1">
      <alignment horizontal="right" indent="1"/>
    </xf>
    <xf numFmtId="165" fontId="8" fillId="0" borderId="1" xfId="1" applyNumberFormat="1" applyFont="1" applyBorder="1" applyAlignment="1">
      <alignment horizontal="right" indent="1"/>
    </xf>
    <xf numFmtId="165" fontId="8" fillId="0" borderId="0" xfId="1" applyNumberFormat="1" applyFont="1" applyFill="1" applyBorder="1" applyAlignment="1">
      <alignment horizontal="right" indent="1"/>
    </xf>
    <xf numFmtId="0" fontId="6" fillId="0" borderId="2" xfId="0" applyFont="1" applyBorder="1"/>
    <xf numFmtId="165" fontId="8" fillId="0" borderId="2" xfId="1" applyNumberFormat="1" applyFont="1" applyFill="1" applyBorder="1" applyAlignment="1">
      <alignment horizontal="right" indent="1"/>
    </xf>
    <xf numFmtId="0" fontId="9" fillId="0" borderId="0" xfId="0" applyFont="1"/>
    <xf numFmtId="0" fontId="10" fillId="0" borderId="0" xfId="0" applyFont="1"/>
    <xf numFmtId="165" fontId="0" fillId="0" borderId="0" xfId="0" applyNumberFormat="1"/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University professors and lecturers / </a:t>
            </a:r>
            <a:r>
              <a:rPr lang="en-CA" sz="1200" b="0" i="0" baseline="0">
                <a:effectLst/>
              </a:rPr>
              <a:t>Professeur(e)s et chargé(e)s de cours au niveau universitaire</a:t>
            </a:r>
            <a:endParaRPr lang="en-CA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Table!$C$6:$W$6</c:f>
              <c:numCache>
                <c:formatCode>0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Table!$C$8:$W$8</c:f>
              <c:numCache>
                <c:formatCode>0.0%</c:formatCode>
                <c:ptCount val="21"/>
                <c:pt idx="0">
                  <c:v>0.31404736275565126</c:v>
                </c:pt>
                <c:pt idx="1">
                  <c:v>0.27933786579958619</c:v>
                </c:pt>
                <c:pt idx="2">
                  <c:v>0.27123695976154988</c:v>
                </c:pt>
                <c:pt idx="3">
                  <c:v>0.2686905301314001</c:v>
                </c:pt>
                <c:pt idx="4">
                  <c:v>0.30207512477016024</c:v>
                </c:pt>
                <c:pt idx="5">
                  <c:v>0.34357093742837497</c:v>
                </c:pt>
                <c:pt idx="6">
                  <c:v>0.26795895096921324</c:v>
                </c:pt>
                <c:pt idx="7">
                  <c:v>0.32211882605583397</c:v>
                </c:pt>
                <c:pt idx="8">
                  <c:v>0.35191637630662015</c:v>
                </c:pt>
                <c:pt idx="9">
                  <c:v>0.28868536538828471</c:v>
                </c:pt>
                <c:pt idx="10">
                  <c:v>0.37115965192683359</c:v>
                </c:pt>
                <c:pt idx="11">
                  <c:v>0.36985781990521321</c:v>
                </c:pt>
                <c:pt idx="12">
                  <c:v>0.32428628870124648</c:v>
                </c:pt>
                <c:pt idx="13">
                  <c:v>0.37849596022374143</c:v>
                </c:pt>
                <c:pt idx="14">
                  <c:v>0.32694355697550587</c:v>
                </c:pt>
                <c:pt idx="15">
                  <c:v>0.3811540497617788</c:v>
                </c:pt>
                <c:pt idx="16">
                  <c:v>0.39946808510638304</c:v>
                </c:pt>
                <c:pt idx="17">
                  <c:v>0.41810007818608286</c:v>
                </c:pt>
                <c:pt idx="18">
                  <c:v>0.44787504540501272</c:v>
                </c:pt>
                <c:pt idx="19">
                  <c:v>0.38153221714865554</c:v>
                </c:pt>
                <c:pt idx="20">
                  <c:v>0.39813289401427782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97-4B85-9C33-06E306839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4139256"/>
        <c:axId val="784140896"/>
      </c:lineChart>
      <c:catAx>
        <c:axId val="7841392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4140896"/>
        <c:crossesAt val="0"/>
        <c:auto val="1"/>
        <c:lblAlgn val="ctr"/>
        <c:lblOffset val="100"/>
        <c:noMultiLvlLbl val="0"/>
      </c:catAx>
      <c:valAx>
        <c:axId val="784140896"/>
        <c:scaling>
          <c:orientation val="minMax"/>
          <c:max val="0.60000000000000009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4139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College and other vocational instructors / </a:t>
            </a:r>
          </a:p>
          <a:p>
            <a:pPr>
              <a:defRPr/>
            </a:pPr>
            <a:r>
              <a:rPr lang="en-US" sz="1200" b="0" i="0" baseline="0">
                <a:effectLst/>
              </a:rPr>
              <a:t>E</a:t>
            </a:r>
            <a:r>
              <a:rPr lang="en-CA" sz="1200" b="0" i="0" baseline="0">
                <a:effectLst/>
              </a:rPr>
              <a:t>nseignant(e)s au niveau collégial et autres instructeurs/instructrices en formation professionnelle</a:t>
            </a:r>
            <a:endParaRPr lang="en-CA" sz="1200">
              <a:effectLst/>
            </a:endParaRPr>
          </a:p>
        </c:rich>
      </c:tx>
      <c:layout>
        <c:manualLayout>
          <c:xMode val="edge"/>
          <c:yMode val="edge"/>
          <c:x val="0.1277012248468941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Table!$C$6:$W$6</c:f>
              <c:numCache>
                <c:formatCode>0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Table!$C$11:$W$11</c:f>
              <c:numCache>
                <c:formatCode>0.0%</c:formatCode>
                <c:ptCount val="21"/>
                <c:pt idx="0">
                  <c:v>0.41258255126868265</c:v>
                </c:pt>
                <c:pt idx="1">
                  <c:v>0.45473876063183472</c:v>
                </c:pt>
                <c:pt idx="2">
                  <c:v>0.43726355611601514</c:v>
                </c:pt>
                <c:pt idx="3">
                  <c:v>0.45208429472388872</c:v>
                </c:pt>
                <c:pt idx="4">
                  <c:v>0.45964432284541723</c:v>
                </c:pt>
                <c:pt idx="5">
                  <c:v>0.45718071890011591</c:v>
                </c:pt>
                <c:pt idx="6">
                  <c:v>0.47983552111339556</c:v>
                </c:pt>
                <c:pt idx="7">
                  <c:v>0.51147638086776248</c:v>
                </c:pt>
                <c:pt idx="8">
                  <c:v>0.48090832632464259</c:v>
                </c:pt>
                <c:pt idx="9">
                  <c:v>0.49593727726300779</c:v>
                </c:pt>
                <c:pt idx="10">
                  <c:v>0.46553985137694887</c:v>
                </c:pt>
                <c:pt idx="11">
                  <c:v>0.52610321615557221</c:v>
                </c:pt>
                <c:pt idx="12">
                  <c:v>0.47630438032590816</c:v>
                </c:pt>
                <c:pt idx="13">
                  <c:v>0.52606232294617572</c:v>
                </c:pt>
                <c:pt idx="14">
                  <c:v>0.47891075921266829</c:v>
                </c:pt>
                <c:pt idx="15">
                  <c:v>0.49005772931366254</c:v>
                </c:pt>
                <c:pt idx="16">
                  <c:v>0.48950095445868552</c:v>
                </c:pt>
                <c:pt idx="17">
                  <c:v>0.51721772533955279</c:v>
                </c:pt>
                <c:pt idx="18">
                  <c:v>0.49526270456503013</c:v>
                </c:pt>
                <c:pt idx="19">
                  <c:v>0.46729108737011554</c:v>
                </c:pt>
                <c:pt idx="20">
                  <c:v>0.52066115702479343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0F-41FE-AEC4-23D990F0D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2957800"/>
        <c:axId val="922955832"/>
      </c:lineChart>
      <c:catAx>
        <c:axId val="9229578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2955832"/>
        <c:crosses val="autoZero"/>
        <c:auto val="1"/>
        <c:lblAlgn val="ctr"/>
        <c:lblOffset val="100"/>
        <c:noMultiLvlLbl val="0"/>
      </c:catAx>
      <c:valAx>
        <c:axId val="922955832"/>
        <c:scaling>
          <c:orientation val="minMax"/>
          <c:max val="0.60000000000000009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2957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All occupations, aged 25+ /                                                    Toutes les professions, 25 ans et plus                                             </a:t>
            </a:r>
            <a:r>
              <a:rPr lang="en-US" sz="1200" b="0" i="0" baseline="0">
                <a:solidFill>
                  <a:schemeClr val="bg1"/>
                </a:solidFill>
                <a:effectLst/>
              </a:rPr>
              <a:t>a</a:t>
            </a:r>
            <a:endParaRPr lang="en-CA" sz="1200">
              <a:solidFill>
                <a:schemeClr val="bg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Table!$C$6:$W$6</c:f>
              <c:numCache>
                <c:formatCode>0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Table!$C$14:$W$14</c:f>
              <c:numCache>
                <c:formatCode>0.0%</c:formatCode>
                <c:ptCount val="21"/>
                <c:pt idx="0">
                  <c:v>0.42343973891462572</c:v>
                </c:pt>
                <c:pt idx="1">
                  <c:v>0.42704557162253509</c:v>
                </c:pt>
                <c:pt idx="2">
                  <c:v>0.43184409189101292</c:v>
                </c:pt>
                <c:pt idx="3">
                  <c:v>0.43128732575317269</c:v>
                </c:pt>
                <c:pt idx="4">
                  <c:v>0.4366651000006172</c:v>
                </c:pt>
                <c:pt idx="5">
                  <c:v>0.43796581396456669</c:v>
                </c:pt>
                <c:pt idx="6">
                  <c:v>0.44153226831645398</c:v>
                </c:pt>
                <c:pt idx="7">
                  <c:v>0.44328187082813908</c:v>
                </c:pt>
                <c:pt idx="8">
                  <c:v>0.44490472655692015</c:v>
                </c:pt>
                <c:pt idx="9">
                  <c:v>0.44724114224553074</c:v>
                </c:pt>
                <c:pt idx="10">
                  <c:v>0.45190570369649297</c:v>
                </c:pt>
                <c:pt idx="11">
                  <c:v>0.45444642203161706</c:v>
                </c:pt>
                <c:pt idx="12">
                  <c:v>0.46128863220262428</c:v>
                </c:pt>
                <c:pt idx="13">
                  <c:v>0.45949185330434383</c:v>
                </c:pt>
                <c:pt idx="14">
                  <c:v>0.45707885409935584</c:v>
                </c:pt>
                <c:pt idx="15">
                  <c:v>0.45679808104014258</c:v>
                </c:pt>
                <c:pt idx="16">
                  <c:v>0.45785216423770381</c:v>
                </c:pt>
                <c:pt idx="17">
                  <c:v>0.45542029908257015</c:v>
                </c:pt>
                <c:pt idx="18">
                  <c:v>0.45513274664884329</c:v>
                </c:pt>
                <c:pt idx="19">
                  <c:v>0.45758174813050817</c:v>
                </c:pt>
                <c:pt idx="20">
                  <c:v>0.45824944987211474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2D-4024-9ACA-BA7A59DCD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4165176"/>
        <c:axId val="934155336"/>
      </c:lineChart>
      <c:catAx>
        <c:axId val="9341651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4155336"/>
        <c:crosses val="autoZero"/>
        <c:auto val="1"/>
        <c:lblAlgn val="ctr"/>
        <c:lblOffset val="100"/>
        <c:noMultiLvlLbl val="0"/>
      </c:catAx>
      <c:valAx>
        <c:axId val="934155336"/>
        <c:scaling>
          <c:orientation val="minMax"/>
          <c:max val="0.60000000000000009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4165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19049</xdr:rowOff>
    </xdr:from>
    <xdr:to>
      <xdr:col>0</xdr:col>
      <xdr:colOff>758571</xdr:colOff>
      <xdr:row>2</xdr:row>
      <xdr:rowOff>19049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09549"/>
          <a:ext cx="701421" cy="400050"/>
        </a:xfrm>
        <a:prstGeom prst="rect">
          <a:avLst/>
        </a:prstGeom>
      </xdr:spPr>
    </xdr:pic>
    <xdr:clientData/>
  </xdr:twoCellAnchor>
  <xdr:twoCellAnchor editAs="oneCell">
    <xdr:from>
      <xdr:col>18</xdr:col>
      <xdr:colOff>152400</xdr:colOff>
      <xdr:row>0</xdr:row>
      <xdr:rowOff>104775</xdr:rowOff>
    </xdr:from>
    <xdr:to>
      <xdr:col>23</xdr:col>
      <xdr:colOff>4575</xdr:colOff>
      <xdr:row>2</xdr:row>
      <xdr:rowOff>225</xdr:rowOff>
    </xdr:to>
    <xdr:pic>
      <xdr:nvPicPr>
        <xdr:cNvPr id="5" name="Picture 4" descr="AlmanacLogoRGB.tif"/>
        <xdr:cNvPicPr preferRelativeResize="0"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4600" y="104775"/>
          <a:ext cx="2566800" cy="4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17</xdr:row>
      <xdr:rowOff>0</xdr:rowOff>
    </xdr:from>
    <xdr:to>
      <xdr:col>1</xdr:col>
      <xdr:colOff>962025</xdr:colOff>
      <xdr:row>31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1052512</xdr:colOff>
      <xdr:row>17</xdr:row>
      <xdr:rowOff>0</xdr:rowOff>
    </xdr:from>
    <xdr:to>
      <xdr:col>9</xdr:col>
      <xdr:colOff>385762</xdr:colOff>
      <xdr:row>31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471487</xdr:colOff>
      <xdr:row>17</xdr:row>
      <xdr:rowOff>0</xdr:rowOff>
    </xdr:from>
    <xdr:to>
      <xdr:col>18</xdr:col>
      <xdr:colOff>157162</xdr:colOff>
      <xdr:row>31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7"/>
  <sheetViews>
    <sheetView tabSelected="1" topLeftCell="A2" workbookViewId="0">
      <selection activeCell="A5" sqref="A5:XFD5"/>
    </sheetView>
  </sheetViews>
  <sheetFormatPr defaultRowHeight="15" x14ac:dyDescent="0.25"/>
  <cols>
    <col min="1" max="1" width="55" style="5" customWidth="1"/>
    <col min="2" max="2" width="21.5703125" style="5" customWidth="1"/>
    <col min="3" max="23" width="8.140625" style="5" customWidth="1"/>
    <col min="24" max="16384" width="9.140625" style="5"/>
  </cols>
  <sheetData>
    <row r="2" spans="1:23" ht="32.1" customHeight="1" x14ac:dyDescent="0.25"/>
    <row r="3" spans="1:23" s="20" customFormat="1" ht="21.95" customHeight="1" x14ac:dyDescent="0.25">
      <c r="A3" s="19" t="s">
        <v>17</v>
      </c>
    </row>
    <row r="4" spans="1:23" s="20" customFormat="1" ht="21.95" customHeight="1" x14ac:dyDescent="0.25">
      <c r="A4" s="19" t="s">
        <v>19</v>
      </c>
    </row>
    <row r="5" spans="1:23" s="7" customFormat="1" ht="15" customHeight="1" x14ac:dyDescent="0.35">
      <c r="A5" s="6"/>
    </row>
    <row r="6" spans="1:23" s="7" customFormat="1" ht="15" customHeight="1" x14ac:dyDescent="0.2">
      <c r="A6" s="8" t="s">
        <v>12</v>
      </c>
      <c r="B6" s="9"/>
      <c r="C6" s="10">
        <v>1997</v>
      </c>
      <c r="D6" s="10">
        <v>1998</v>
      </c>
      <c r="E6" s="10">
        <v>1999</v>
      </c>
      <c r="F6" s="10">
        <v>2000</v>
      </c>
      <c r="G6" s="10">
        <v>2001</v>
      </c>
      <c r="H6" s="10">
        <v>2002</v>
      </c>
      <c r="I6" s="10">
        <v>2003</v>
      </c>
      <c r="J6" s="10">
        <v>2004</v>
      </c>
      <c r="K6" s="10">
        <v>2005</v>
      </c>
      <c r="L6" s="10">
        <v>2006</v>
      </c>
      <c r="M6" s="10">
        <v>2007</v>
      </c>
      <c r="N6" s="10">
        <v>2008</v>
      </c>
      <c r="O6" s="10">
        <v>2009</v>
      </c>
      <c r="P6" s="10">
        <v>2010</v>
      </c>
      <c r="Q6" s="10">
        <v>2011</v>
      </c>
      <c r="R6" s="10">
        <v>2012</v>
      </c>
      <c r="S6" s="10">
        <v>2013</v>
      </c>
      <c r="T6" s="10">
        <v>2014</v>
      </c>
      <c r="U6" s="10">
        <v>2015</v>
      </c>
      <c r="V6" s="10">
        <v>2016</v>
      </c>
      <c r="W6" s="10">
        <v>2017</v>
      </c>
    </row>
    <row r="7" spans="1:23" s="7" customFormat="1" ht="15" customHeight="1" x14ac:dyDescent="0.2">
      <c r="A7" s="7" t="s">
        <v>22</v>
      </c>
      <c r="B7" s="7" t="s">
        <v>13</v>
      </c>
      <c r="C7" s="11">
        <v>0.68595263724434874</v>
      </c>
      <c r="D7" s="11">
        <v>0.72066213420041381</v>
      </c>
      <c r="E7" s="11">
        <v>0.72876304023845018</v>
      </c>
      <c r="F7" s="11">
        <v>0.7313094698685999</v>
      </c>
      <c r="G7" s="11">
        <v>0.6979248752298397</v>
      </c>
      <c r="H7" s="11">
        <v>0.65642906257162503</v>
      </c>
      <c r="I7" s="11">
        <v>0.73204104903078671</v>
      </c>
      <c r="J7" s="11">
        <v>0.67788117394416603</v>
      </c>
      <c r="K7" s="11">
        <v>0.6480836236933798</v>
      </c>
      <c r="L7" s="11">
        <v>0.71131463461171529</v>
      </c>
      <c r="M7" s="11">
        <v>0.62884034807316636</v>
      </c>
      <c r="N7" s="11">
        <v>0.63014218009478684</v>
      </c>
      <c r="O7" s="11">
        <v>0.67571371129875346</v>
      </c>
      <c r="P7" s="11">
        <v>0.62150403977625857</v>
      </c>
      <c r="Q7" s="11">
        <v>0.67305644302449408</v>
      </c>
      <c r="R7" s="11">
        <v>0.6188459502382212</v>
      </c>
      <c r="S7" s="11">
        <v>0.60053191489361701</v>
      </c>
      <c r="T7" s="11">
        <v>0.58189992181391714</v>
      </c>
      <c r="U7" s="11">
        <v>0.55212495459498734</v>
      </c>
      <c r="V7" s="11">
        <v>0.61846778285134452</v>
      </c>
      <c r="W7" s="11">
        <v>0.60186710598572213</v>
      </c>
    </row>
    <row r="8" spans="1:23" s="7" customFormat="1" ht="15" customHeight="1" x14ac:dyDescent="0.2">
      <c r="B8" s="7" t="s">
        <v>14</v>
      </c>
      <c r="C8" s="11">
        <v>0.31404736275565126</v>
      </c>
      <c r="D8" s="11">
        <v>0.27933786579958619</v>
      </c>
      <c r="E8" s="11">
        <v>0.27123695976154988</v>
      </c>
      <c r="F8" s="11">
        <v>0.2686905301314001</v>
      </c>
      <c r="G8" s="11">
        <v>0.30207512477016024</v>
      </c>
      <c r="H8" s="11">
        <v>0.34357093742837497</v>
      </c>
      <c r="I8" s="11">
        <v>0.26795895096921324</v>
      </c>
      <c r="J8" s="11">
        <v>0.32211882605583397</v>
      </c>
      <c r="K8" s="11">
        <v>0.35191637630662015</v>
      </c>
      <c r="L8" s="11">
        <v>0.28868536538828471</v>
      </c>
      <c r="M8" s="11">
        <v>0.37115965192683359</v>
      </c>
      <c r="N8" s="11">
        <v>0.36985781990521321</v>
      </c>
      <c r="O8" s="11">
        <v>0.32428628870124648</v>
      </c>
      <c r="P8" s="11">
        <v>0.37849596022374143</v>
      </c>
      <c r="Q8" s="11">
        <v>0.32694355697550587</v>
      </c>
      <c r="R8" s="11">
        <v>0.3811540497617788</v>
      </c>
      <c r="S8" s="11">
        <v>0.39946808510638304</v>
      </c>
      <c r="T8" s="11">
        <v>0.41810007818608286</v>
      </c>
      <c r="U8" s="11">
        <v>0.44787504540501272</v>
      </c>
      <c r="V8" s="11">
        <v>0.38153221714865554</v>
      </c>
      <c r="W8" s="11">
        <v>0.39813289401427782</v>
      </c>
    </row>
    <row r="9" spans="1:23" s="7" customFormat="1" ht="15" customHeight="1" x14ac:dyDescent="0.2">
      <c r="A9" s="9"/>
      <c r="B9" s="9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s="7" customFormat="1" ht="15" customHeight="1" x14ac:dyDescent="0.2">
      <c r="A10" s="7" t="s">
        <v>23</v>
      </c>
      <c r="B10" s="7" t="s">
        <v>13</v>
      </c>
      <c r="C10" s="11">
        <v>0.58741744873131729</v>
      </c>
      <c r="D10" s="11">
        <v>0.54526123936816528</v>
      </c>
      <c r="E10" s="11">
        <v>0.5627364438839848</v>
      </c>
      <c r="F10" s="11">
        <v>0.54791570527611122</v>
      </c>
      <c r="G10" s="11">
        <v>0.54035567715458277</v>
      </c>
      <c r="H10" s="11">
        <v>0.54281928109988409</v>
      </c>
      <c r="I10" s="11">
        <v>0.52016447888660444</v>
      </c>
      <c r="J10" s="11">
        <v>0.48852361913223752</v>
      </c>
      <c r="K10" s="11">
        <v>0.51909167367535747</v>
      </c>
      <c r="L10" s="11">
        <v>0.50406272273699226</v>
      </c>
      <c r="M10" s="11">
        <v>0.53446014862305113</v>
      </c>
      <c r="N10" s="11">
        <v>0.47389678384442779</v>
      </c>
      <c r="O10" s="11">
        <v>0.52369561967409184</v>
      </c>
      <c r="P10" s="11">
        <v>0.47393767705382428</v>
      </c>
      <c r="Q10" s="11">
        <v>0.52108924078733176</v>
      </c>
      <c r="R10" s="11">
        <v>0.50994227068633746</v>
      </c>
      <c r="S10" s="11">
        <v>0.51049904554131453</v>
      </c>
      <c r="T10" s="11">
        <v>0.48278227466044721</v>
      </c>
      <c r="U10" s="11">
        <v>0.50473729543496981</v>
      </c>
      <c r="V10" s="11">
        <v>0.53270891262988451</v>
      </c>
      <c r="W10" s="11">
        <v>0.47933884297520657</v>
      </c>
    </row>
    <row r="11" spans="1:23" s="7" customFormat="1" ht="15" customHeight="1" x14ac:dyDescent="0.2">
      <c r="B11" s="7" t="s">
        <v>14</v>
      </c>
      <c r="C11" s="11">
        <v>0.41258255126868265</v>
      </c>
      <c r="D11" s="11">
        <v>0.45473876063183472</v>
      </c>
      <c r="E11" s="11">
        <v>0.43726355611601514</v>
      </c>
      <c r="F11" s="11">
        <v>0.45208429472388872</v>
      </c>
      <c r="G11" s="11">
        <v>0.45964432284541723</v>
      </c>
      <c r="H11" s="11">
        <v>0.45718071890011591</v>
      </c>
      <c r="I11" s="11">
        <v>0.47983552111339556</v>
      </c>
      <c r="J11" s="11">
        <v>0.51147638086776248</v>
      </c>
      <c r="K11" s="11">
        <v>0.48090832632464259</v>
      </c>
      <c r="L11" s="11">
        <v>0.49593727726300779</v>
      </c>
      <c r="M11" s="11">
        <v>0.46553985137694887</v>
      </c>
      <c r="N11" s="11">
        <v>0.52610321615557221</v>
      </c>
      <c r="O11" s="11">
        <v>0.47630438032590816</v>
      </c>
      <c r="P11" s="11">
        <v>0.52606232294617572</v>
      </c>
      <c r="Q11" s="11">
        <v>0.47891075921266829</v>
      </c>
      <c r="R11" s="11">
        <v>0.49005772931366254</v>
      </c>
      <c r="S11" s="11">
        <v>0.48950095445868552</v>
      </c>
      <c r="T11" s="11">
        <v>0.51721772533955279</v>
      </c>
      <c r="U11" s="11">
        <v>0.49526270456503013</v>
      </c>
      <c r="V11" s="11">
        <v>0.46729108737011554</v>
      </c>
      <c r="W11" s="11">
        <v>0.52066115702479343</v>
      </c>
    </row>
    <row r="12" spans="1:23" s="7" customFormat="1" ht="15" customHeight="1" x14ac:dyDescent="0.2">
      <c r="A12" s="9"/>
      <c r="B12" s="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s="7" customFormat="1" ht="15" customHeight="1" x14ac:dyDescent="0.2">
      <c r="A13" s="7" t="s">
        <v>15</v>
      </c>
      <c r="B13" s="7" t="s">
        <v>13</v>
      </c>
      <c r="C13" s="13">
        <v>0.57656026108537428</v>
      </c>
      <c r="D13" s="13">
        <v>0.57295442837746491</v>
      </c>
      <c r="E13" s="13">
        <v>0.56815590810898708</v>
      </c>
      <c r="F13" s="13">
        <v>0.56871267424682737</v>
      </c>
      <c r="G13" s="13">
        <v>0.5633348999993828</v>
      </c>
      <c r="H13" s="13">
        <v>0.56203418603543331</v>
      </c>
      <c r="I13" s="13">
        <v>0.55846773168354602</v>
      </c>
      <c r="J13" s="13">
        <v>0.55671812917186092</v>
      </c>
      <c r="K13" s="13">
        <v>0.55509527344307985</v>
      </c>
      <c r="L13" s="13">
        <v>0.55275885775446931</v>
      </c>
      <c r="M13" s="13">
        <v>0.54809429630350703</v>
      </c>
      <c r="N13" s="13">
        <v>0.54555357796838289</v>
      </c>
      <c r="O13" s="13">
        <v>0.53871136779737572</v>
      </c>
      <c r="P13" s="13">
        <v>0.54050814669565617</v>
      </c>
      <c r="Q13" s="13">
        <v>0.54292114590064422</v>
      </c>
      <c r="R13" s="13">
        <v>0.54320191895985737</v>
      </c>
      <c r="S13" s="13">
        <v>0.54214783576229619</v>
      </c>
      <c r="T13" s="13">
        <v>0.5445797009174298</v>
      </c>
      <c r="U13" s="13">
        <v>0.54486725335115671</v>
      </c>
      <c r="V13" s="13">
        <v>0.54241825186949177</v>
      </c>
      <c r="W13" s="13">
        <v>0.5417505501278852</v>
      </c>
    </row>
    <row r="14" spans="1:23" s="7" customFormat="1" ht="15" customHeight="1" x14ac:dyDescent="0.2">
      <c r="B14" s="7" t="s">
        <v>14</v>
      </c>
      <c r="C14" s="13">
        <v>0.42343973891462572</v>
      </c>
      <c r="D14" s="13">
        <v>0.42704557162253509</v>
      </c>
      <c r="E14" s="13">
        <v>0.43184409189101292</v>
      </c>
      <c r="F14" s="13">
        <v>0.43128732575317269</v>
      </c>
      <c r="G14" s="13">
        <v>0.4366651000006172</v>
      </c>
      <c r="H14" s="13">
        <v>0.43796581396456669</v>
      </c>
      <c r="I14" s="13">
        <v>0.44153226831645398</v>
      </c>
      <c r="J14" s="13">
        <v>0.44328187082813908</v>
      </c>
      <c r="K14" s="13">
        <v>0.44490472655692015</v>
      </c>
      <c r="L14" s="13">
        <v>0.44724114224553074</v>
      </c>
      <c r="M14" s="13">
        <v>0.45190570369649297</v>
      </c>
      <c r="N14" s="13">
        <v>0.45444642203161706</v>
      </c>
      <c r="O14" s="13">
        <v>0.46128863220262428</v>
      </c>
      <c r="P14" s="13">
        <v>0.45949185330434383</v>
      </c>
      <c r="Q14" s="13">
        <v>0.45707885409935584</v>
      </c>
      <c r="R14" s="13">
        <v>0.45679808104014258</v>
      </c>
      <c r="S14" s="13">
        <v>0.45785216423770381</v>
      </c>
      <c r="T14" s="13">
        <v>0.45542029908257015</v>
      </c>
      <c r="U14" s="13">
        <v>0.45513274664884329</v>
      </c>
      <c r="V14" s="13">
        <v>0.45758174813050817</v>
      </c>
      <c r="W14" s="13">
        <v>0.45824944987211474</v>
      </c>
    </row>
    <row r="15" spans="1:23" s="7" customFormat="1" ht="15" customHeight="1" thickBot="1" x14ac:dyDescent="0.25">
      <c r="A15" s="14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s="7" customFormat="1" ht="15" customHeight="1" x14ac:dyDescent="0.2"/>
    <row r="17" spans="1:1" ht="15" customHeight="1" x14ac:dyDescent="0.35">
      <c r="A17" s="6"/>
    </row>
    <row r="18" spans="1:1" ht="15" customHeight="1" x14ac:dyDescent="0.25">
      <c r="A18" s="17"/>
    </row>
    <row r="34" spans="1:1" s="7" customFormat="1" ht="15" customHeight="1" x14ac:dyDescent="0.2">
      <c r="A34" s="16" t="s">
        <v>20</v>
      </c>
    </row>
    <row r="35" spans="1:1" s="7" customFormat="1" ht="15" customHeight="1" x14ac:dyDescent="0.2">
      <c r="A35" s="16" t="s">
        <v>16</v>
      </c>
    </row>
    <row r="37" spans="1:1" x14ac:dyDescent="0.25">
      <c r="A37" s="17" t="s">
        <v>21</v>
      </c>
    </row>
  </sheetData>
  <pageMargins left="0.7" right="0.7" top="0.75" bottom="0.75" header="0.3" footer="0.3"/>
  <pageSetup paperSize="23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9"/>
  <sheetViews>
    <sheetView workbookViewId="0">
      <pane xSplit="4" ySplit="1" topLeftCell="J2" activePane="bottomRight" state="frozen"/>
      <selection pane="topRight" activeCell="E1" sqref="E1"/>
      <selection pane="bottomLeft" activeCell="A2" sqref="A2"/>
      <selection pane="bottomRight" activeCell="E12" sqref="E12:Y19"/>
    </sheetView>
  </sheetViews>
  <sheetFormatPr defaultRowHeight="15" x14ac:dyDescent="0.25"/>
  <cols>
    <col min="1" max="1" width="9.28515625" customWidth="1"/>
    <col min="2" max="2" width="42.5703125" bestFit="1" customWidth="1"/>
    <col min="3" max="3" width="22" bestFit="1" customWidth="1"/>
    <col min="4" max="4" width="20.140625" bestFit="1" customWidth="1"/>
  </cols>
  <sheetData>
    <row r="1" spans="1:25" x14ac:dyDescent="0.25">
      <c r="A1" s="1" t="s">
        <v>0</v>
      </c>
      <c r="B1" s="1" t="s">
        <v>1</v>
      </c>
      <c r="C1" s="1" t="s">
        <v>2</v>
      </c>
      <c r="D1" s="1" t="s">
        <v>3</v>
      </c>
      <c r="E1" s="2">
        <v>1997</v>
      </c>
      <c r="F1" s="2">
        <v>1998</v>
      </c>
      <c r="G1" s="2">
        <v>1999</v>
      </c>
      <c r="H1" s="2">
        <v>2000</v>
      </c>
      <c r="I1" s="2">
        <v>2001</v>
      </c>
      <c r="J1" s="2">
        <v>2002</v>
      </c>
      <c r="K1" s="2">
        <v>2003</v>
      </c>
      <c r="L1" s="2">
        <v>2004</v>
      </c>
      <c r="M1" s="2">
        <v>2005</v>
      </c>
      <c r="N1" s="2">
        <v>2006</v>
      </c>
      <c r="O1" s="2">
        <v>2007</v>
      </c>
      <c r="P1" s="2">
        <v>2008</v>
      </c>
      <c r="Q1" s="2">
        <v>2009</v>
      </c>
      <c r="R1" s="2">
        <v>2010</v>
      </c>
      <c r="S1" s="2">
        <v>2011</v>
      </c>
      <c r="T1" s="2">
        <v>2012</v>
      </c>
      <c r="U1" s="2">
        <v>2013</v>
      </c>
      <c r="V1" s="2">
        <v>2014</v>
      </c>
      <c r="W1" s="2">
        <v>2015</v>
      </c>
      <c r="X1" s="2">
        <v>2016</v>
      </c>
      <c r="Y1" s="2">
        <v>2017</v>
      </c>
    </row>
    <row r="2" spans="1:25" x14ac:dyDescent="0.25">
      <c r="A2" t="s">
        <v>9</v>
      </c>
      <c r="B2" t="s">
        <v>7</v>
      </c>
      <c r="C2" t="s">
        <v>5</v>
      </c>
      <c r="D2" t="s">
        <v>6</v>
      </c>
      <c r="E2" s="3">
        <v>21.241666666666664</v>
      </c>
      <c r="F2" s="3">
        <v>20.316666666666666</v>
      </c>
      <c r="G2" s="3">
        <v>28.525000000000002</v>
      </c>
      <c r="H2" s="3">
        <v>26.900000000000002</v>
      </c>
      <c r="I2" s="3">
        <v>22.141666666666669</v>
      </c>
      <c r="J2" s="3">
        <v>23.866666666666664</v>
      </c>
      <c r="K2" s="3">
        <v>26.75</v>
      </c>
      <c r="L2" s="3">
        <v>23.674999999999997</v>
      </c>
      <c r="M2" s="3">
        <v>26.350000000000005</v>
      </c>
      <c r="N2" s="3">
        <v>31.066666666666666</v>
      </c>
      <c r="O2" s="3">
        <v>29.508333333333336</v>
      </c>
      <c r="P2" s="3">
        <v>27.7</v>
      </c>
      <c r="Q2" s="3">
        <v>28.008333333333336</v>
      </c>
      <c r="R2" s="3">
        <v>25.000000000000004</v>
      </c>
      <c r="S2" s="3">
        <v>31.599999999999998</v>
      </c>
      <c r="T2" s="3">
        <v>29.224999999999998</v>
      </c>
      <c r="U2" s="3">
        <v>28.224999999999998</v>
      </c>
      <c r="V2" s="3">
        <v>24.808333333333334</v>
      </c>
      <c r="W2" s="3">
        <v>25.333333333333332</v>
      </c>
      <c r="X2" s="3">
        <v>30.474999999999998</v>
      </c>
      <c r="Y2" s="3">
        <v>27.400000000000002</v>
      </c>
    </row>
    <row r="3" spans="1:25" x14ac:dyDescent="0.25">
      <c r="A3" t="s">
        <v>10</v>
      </c>
      <c r="B3" t="s">
        <v>7</v>
      </c>
      <c r="C3" t="s">
        <v>5</v>
      </c>
      <c r="D3" t="s">
        <v>6</v>
      </c>
      <c r="E3" s="3">
        <v>9.7249999999999996</v>
      </c>
      <c r="F3" s="3">
        <v>7.875</v>
      </c>
      <c r="G3" s="3">
        <v>10.616666666666665</v>
      </c>
      <c r="H3" s="3">
        <v>9.8833333333333329</v>
      </c>
      <c r="I3" s="3">
        <v>9.5833333333333339</v>
      </c>
      <c r="J3" s="3">
        <v>12.491666666666667</v>
      </c>
      <c r="K3" s="3">
        <v>9.7916666666666661</v>
      </c>
      <c r="L3" s="3">
        <v>11.25</v>
      </c>
      <c r="M3" s="3">
        <v>14.308333333333332</v>
      </c>
      <c r="N3" s="3">
        <v>12.608333333333336</v>
      </c>
      <c r="O3" s="3">
        <v>17.416666666666664</v>
      </c>
      <c r="P3" s="3">
        <v>16.258333333333329</v>
      </c>
      <c r="Q3" s="3">
        <v>13.441666666666668</v>
      </c>
      <c r="R3" s="3">
        <v>15.225</v>
      </c>
      <c r="S3" s="3">
        <v>15.35</v>
      </c>
      <c r="T3" s="3">
        <v>18.000000000000004</v>
      </c>
      <c r="U3" s="3">
        <v>18.775000000000002</v>
      </c>
      <c r="V3" s="3">
        <v>17.824999999999999</v>
      </c>
      <c r="W3" s="3">
        <v>20.55</v>
      </c>
      <c r="X3" s="3">
        <v>18.8</v>
      </c>
      <c r="Y3" s="3">
        <v>18.125</v>
      </c>
    </row>
    <row r="4" spans="1:25" x14ac:dyDescent="0.25">
      <c r="A4" t="s">
        <v>11</v>
      </c>
      <c r="E4" s="4">
        <f>E3/(E2+E3)</f>
        <v>0.31404736275565126</v>
      </c>
      <c r="F4" s="4">
        <f t="shared" ref="F4:Y4" si="0">F3/(F2+F3)</f>
        <v>0.27933786579958619</v>
      </c>
      <c r="G4" s="4">
        <f t="shared" si="0"/>
        <v>0.27123695976154988</v>
      </c>
      <c r="H4" s="4">
        <f t="shared" si="0"/>
        <v>0.2686905301314001</v>
      </c>
      <c r="I4" s="4">
        <f t="shared" si="0"/>
        <v>0.30207512477016024</v>
      </c>
      <c r="J4" s="4">
        <f t="shared" si="0"/>
        <v>0.34357093742837497</v>
      </c>
      <c r="K4" s="4">
        <f t="shared" si="0"/>
        <v>0.26795895096921324</v>
      </c>
      <c r="L4" s="4">
        <f t="shared" si="0"/>
        <v>0.32211882605583397</v>
      </c>
      <c r="M4" s="4">
        <f t="shared" si="0"/>
        <v>0.35191637630662015</v>
      </c>
      <c r="N4" s="4">
        <f t="shared" si="0"/>
        <v>0.28868536538828471</v>
      </c>
      <c r="O4" s="4">
        <f t="shared" si="0"/>
        <v>0.37115965192683359</v>
      </c>
      <c r="P4" s="4">
        <f t="shared" si="0"/>
        <v>0.36985781990521321</v>
      </c>
      <c r="Q4" s="4">
        <f t="shared" si="0"/>
        <v>0.32428628870124648</v>
      </c>
      <c r="R4" s="4">
        <f t="shared" si="0"/>
        <v>0.37849596022374143</v>
      </c>
      <c r="S4" s="4">
        <f t="shared" si="0"/>
        <v>0.32694355697550587</v>
      </c>
      <c r="T4" s="4">
        <f t="shared" si="0"/>
        <v>0.3811540497617788</v>
      </c>
      <c r="U4" s="4">
        <f t="shared" si="0"/>
        <v>0.39946808510638304</v>
      </c>
      <c r="V4" s="4">
        <f t="shared" si="0"/>
        <v>0.41810007818608286</v>
      </c>
      <c r="W4" s="4">
        <f t="shared" si="0"/>
        <v>0.44787504540501272</v>
      </c>
      <c r="X4" s="4">
        <f t="shared" si="0"/>
        <v>0.38153221714865554</v>
      </c>
      <c r="Y4" s="4">
        <f t="shared" si="0"/>
        <v>0.39813289401427782</v>
      </c>
    </row>
    <row r="5" spans="1:25" x14ac:dyDescent="0.25">
      <c r="A5" t="s">
        <v>9</v>
      </c>
      <c r="B5" t="s">
        <v>8</v>
      </c>
      <c r="C5" t="s">
        <v>5</v>
      </c>
      <c r="D5" t="s">
        <v>6</v>
      </c>
      <c r="E5" s="3">
        <v>28.166666666666671</v>
      </c>
      <c r="F5" s="3">
        <v>29.916666666666671</v>
      </c>
      <c r="G5" s="3">
        <v>29.750000000000004</v>
      </c>
      <c r="H5" s="3">
        <v>29.683333333333326</v>
      </c>
      <c r="I5" s="3">
        <v>32.916666666666664</v>
      </c>
      <c r="J5" s="3">
        <v>27.308333333333337</v>
      </c>
      <c r="K5" s="3">
        <v>27.408333333333328</v>
      </c>
      <c r="L5" s="3">
        <v>27.491666666666671</v>
      </c>
      <c r="M5" s="3">
        <v>25.716666666666665</v>
      </c>
      <c r="N5" s="3">
        <v>29.466666666666665</v>
      </c>
      <c r="O5" s="3">
        <v>30.566666666666666</v>
      </c>
      <c r="P5" s="3">
        <v>26.399999999999995</v>
      </c>
      <c r="Q5" s="3">
        <v>29.191666666666674</v>
      </c>
      <c r="R5" s="3">
        <v>27.883333333333329</v>
      </c>
      <c r="S5" s="3">
        <v>29.341666666666665</v>
      </c>
      <c r="T5" s="3">
        <v>33.125000000000007</v>
      </c>
      <c r="U5" s="3">
        <v>31.200000000000003</v>
      </c>
      <c r="V5" s="3">
        <v>29.325000000000003</v>
      </c>
      <c r="W5" s="3">
        <v>34.18333333333333</v>
      </c>
      <c r="X5" s="3">
        <v>30.333333333333339</v>
      </c>
      <c r="Y5" s="3">
        <v>25.616666666666664</v>
      </c>
    </row>
    <row r="6" spans="1:25" x14ac:dyDescent="0.25">
      <c r="A6" t="s">
        <v>10</v>
      </c>
      <c r="B6" t="s">
        <v>8</v>
      </c>
      <c r="C6" t="s">
        <v>5</v>
      </c>
      <c r="D6" t="s">
        <v>6</v>
      </c>
      <c r="E6" s="3">
        <v>19.783333333333335</v>
      </c>
      <c r="F6" s="3">
        <v>24.950000000000003</v>
      </c>
      <c r="G6" s="3">
        <v>23.116666666666671</v>
      </c>
      <c r="H6" s="3">
        <v>24.491666666666671</v>
      </c>
      <c r="I6" s="3">
        <v>28</v>
      </c>
      <c r="J6" s="3">
        <v>23</v>
      </c>
      <c r="K6" s="3">
        <v>25.283333333333331</v>
      </c>
      <c r="L6" s="3">
        <v>28.783333333333335</v>
      </c>
      <c r="M6" s="3">
        <v>23.824999999999999</v>
      </c>
      <c r="N6" s="3">
        <v>28.99166666666666</v>
      </c>
      <c r="O6" s="3">
        <v>26.625</v>
      </c>
      <c r="P6" s="3">
        <v>29.308333333333334</v>
      </c>
      <c r="Q6" s="3">
        <v>26.55</v>
      </c>
      <c r="R6" s="3">
        <v>30.950000000000003</v>
      </c>
      <c r="S6" s="3">
        <v>26.966666666666658</v>
      </c>
      <c r="T6" s="3">
        <v>31.833333333333332</v>
      </c>
      <c r="U6" s="3">
        <v>29.916666666666668</v>
      </c>
      <c r="V6" s="3">
        <v>31.416666666666671</v>
      </c>
      <c r="W6" s="3">
        <v>33.541666666666664</v>
      </c>
      <c r="X6" s="3">
        <v>26.608333333333334</v>
      </c>
      <c r="Y6" s="3">
        <v>27.824999999999999</v>
      </c>
    </row>
    <row r="7" spans="1:25" x14ac:dyDescent="0.25">
      <c r="A7" t="s">
        <v>11</v>
      </c>
      <c r="E7" s="4">
        <f>E6/(E5+E6)</f>
        <v>0.41258255126868265</v>
      </c>
      <c r="F7" s="4">
        <f t="shared" ref="F7" si="1">F6/(F5+F6)</f>
        <v>0.45473876063183472</v>
      </c>
      <c r="G7" s="4">
        <f t="shared" ref="G7" si="2">G6/(G5+G6)</f>
        <v>0.43726355611601514</v>
      </c>
      <c r="H7" s="4">
        <f t="shared" ref="H7" si="3">H6/(H5+H6)</f>
        <v>0.45208429472388872</v>
      </c>
      <c r="I7" s="4">
        <f t="shared" ref="I7" si="4">I6/(I5+I6)</f>
        <v>0.45964432284541723</v>
      </c>
      <c r="J7" s="4">
        <f t="shared" ref="J7" si="5">J6/(J5+J6)</f>
        <v>0.45718071890011591</v>
      </c>
      <c r="K7" s="4">
        <f t="shared" ref="K7" si="6">K6/(K5+K6)</f>
        <v>0.47983552111339556</v>
      </c>
      <c r="L7" s="4">
        <f t="shared" ref="L7" si="7">L6/(L5+L6)</f>
        <v>0.51147638086776248</v>
      </c>
      <c r="M7" s="4">
        <f t="shared" ref="M7" si="8">M6/(M5+M6)</f>
        <v>0.48090832632464259</v>
      </c>
      <c r="N7" s="4">
        <f t="shared" ref="N7" si="9">N6/(N5+N6)</f>
        <v>0.49593727726300779</v>
      </c>
      <c r="O7" s="4">
        <f t="shared" ref="O7" si="10">O6/(O5+O6)</f>
        <v>0.46553985137694887</v>
      </c>
      <c r="P7" s="4">
        <f t="shared" ref="P7" si="11">P6/(P5+P6)</f>
        <v>0.52610321615557221</v>
      </c>
      <c r="Q7" s="4">
        <f t="shared" ref="Q7" si="12">Q6/(Q5+Q6)</f>
        <v>0.47630438032590816</v>
      </c>
      <c r="R7" s="4">
        <f t="shared" ref="R7" si="13">R6/(R5+R6)</f>
        <v>0.52606232294617572</v>
      </c>
      <c r="S7" s="4">
        <f t="shared" ref="S7" si="14">S6/(S5+S6)</f>
        <v>0.47891075921266829</v>
      </c>
      <c r="T7" s="4">
        <f t="shared" ref="T7" si="15">T6/(T5+T6)</f>
        <v>0.49005772931366254</v>
      </c>
      <c r="U7" s="4">
        <f t="shared" ref="U7" si="16">U6/(U5+U6)</f>
        <v>0.48950095445868552</v>
      </c>
      <c r="V7" s="4">
        <f t="shared" ref="V7" si="17">V6/(V5+V6)</f>
        <v>0.51721772533955279</v>
      </c>
      <c r="W7" s="4">
        <f t="shared" ref="W7" si="18">W6/(W5+W6)</f>
        <v>0.49526270456503013</v>
      </c>
      <c r="X7" s="4">
        <f t="shared" ref="X7" si="19">X6/(X5+X6)</f>
        <v>0.46729108737011554</v>
      </c>
      <c r="Y7" s="4">
        <f t="shared" ref="Y7" si="20">Y6/(Y5+Y6)</f>
        <v>0.52066115702479343</v>
      </c>
    </row>
    <row r="8" spans="1:25" x14ac:dyDescent="0.25">
      <c r="A8" t="s">
        <v>9</v>
      </c>
      <c r="B8" t="s">
        <v>4</v>
      </c>
      <c r="C8" t="s">
        <v>5</v>
      </c>
      <c r="D8" t="s">
        <v>6</v>
      </c>
      <c r="E8" s="3">
        <v>4892.166666666667</v>
      </c>
      <c r="F8" s="3">
        <v>4986.5083333333341</v>
      </c>
      <c r="G8" s="3">
        <v>5095.7666666666673</v>
      </c>
      <c r="H8" s="3">
        <v>5267.6916666666666</v>
      </c>
      <c r="I8" s="3">
        <v>5323.7166666666662</v>
      </c>
      <c r="J8" s="3">
        <v>5407.541666666667</v>
      </c>
      <c r="K8" s="3">
        <v>5491.3666666666677</v>
      </c>
      <c r="L8" s="3">
        <v>5563.7250000000013</v>
      </c>
      <c r="M8" s="3">
        <v>5602.2666666666664</v>
      </c>
      <c r="N8" s="3">
        <v>5715.291666666667</v>
      </c>
      <c r="O8" s="3">
        <v>5771.2</v>
      </c>
      <c r="P8" s="3">
        <v>5846.8749999999991</v>
      </c>
      <c r="Q8" s="3">
        <v>5585.6916666666666</v>
      </c>
      <c r="R8" s="3">
        <v>5637</v>
      </c>
      <c r="S8" s="3">
        <v>5776.3416666666672</v>
      </c>
      <c r="T8" s="3">
        <v>5899.2</v>
      </c>
      <c r="U8" s="3">
        <v>5960.7166666666672</v>
      </c>
      <c r="V8" s="3">
        <v>6044.2583333333341</v>
      </c>
      <c r="W8" s="3">
        <v>6114.0916666666672</v>
      </c>
      <c r="X8" s="3">
        <v>6134.6916666666666</v>
      </c>
      <c r="Y8" s="3">
        <v>6218.4249999999993</v>
      </c>
    </row>
    <row r="9" spans="1:25" x14ac:dyDescent="0.25">
      <c r="A9" t="s">
        <v>10</v>
      </c>
      <c r="B9" t="s">
        <v>4</v>
      </c>
      <c r="C9" t="s">
        <v>5</v>
      </c>
      <c r="D9" t="s">
        <v>6</v>
      </c>
      <c r="E9" s="3">
        <v>3592.9249999999997</v>
      </c>
      <c r="F9" s="3">
        <v>3716.6416666666669</v>
      </c>
      <c r="G9" s="3">
        <v>3873.1916666666662</v>
      </c>
      <c r="H9" s="3">
        <v>3994.7916666666665</v>
      </c>
      <c r="I9" s="3">
        <v>4126.6416666666655</v>
      </c>
      <c r="J9" s="3">
        <v>4213.833333333333</v>
      </c>
      <c r="K9" s="3">
        <v>4341.5499999999993</v>
      </c>
      <c r="L9" s="3">
        <v>4430.0666666666666</v>
      </c>
      <c r="M9" s="3">
        <v>4490.1750000000002</v>
      </c>
      <c r="N9" s="3">
        <v>4624.2833333333338</v>
      </c>
      <c r="O9" s="3">
        <v>4758.375</v>
      </c>
      <c r="P9" s="3">
        <v>4870.45</v>
      </c>
      <c r="Q9" s="3">
        <v>4782.9250000000002</v>
      </c>
      <c r="R9" s="3">
        <v>4792.0749999999998</v>
      </c>
      <c r="S9" s="3">
        <v>4863.0333333333338</v>
      </c>
      <c r="T9" s="3">
        <v>4960.8500000000004</v>
      </c>
      <c r="U9" s="3">
        <v>5033.916666666667</v>
      </c>
      <c r="V9" s="3">
        <v>5054.6833333333334</v>
      </c>
      <c r="W9" s="3">
        <v>5107.1583333333328</v>
      </c>
      <c r="X9" s="3">
        <v>5175.2</v>
      </c>
      <c r="Y9" s="3">
        <v>5259.9666666666662</v>
      </c>
    </row>
    <row r="10" spans="1:25" x14ac:dyDescent="0.25">
      <c r="A10" t="s">
        <v>11</v>
      </c>
      <c r="E10" s="4">
        <f>E9/(E8+E9)</f>
        <v>0.42343973891462572</v>
      </c>
      <c r="F10" s="4">
        <f t="shared" ref="F10" si="21">F9/(F8+F9)</f>
        <v>0.42704557162253509</v>
      </c>
      <c r="G10" s="4">
        <f t="shared" ref="G10" si="22">G9/(G8+G9)</f>
        <v>0.43184409189101292</v>
      </c>
      <c r="H10" s="4">
        <f t="shared" ref="H10" si="23">H9/(H8+H9)</f>
        <v>0.43128732575317269</v>
      </c>
      <c r="I10" s="4">
        <f t="shared" ref="I10" si="24">I9/(I8+I9)</f>
        <v>0.4366651000006172</v>
      </c>
      <c r="J10" s="4">
        <f t="shared" ref="J10" si="25">J9/(J8+J9)</f>
        <v>0.43796581396456669</v>
      </c>
      <c r="K10" s="4">
        <f t="shared" ref="K10" si="26">K9/(K8+K9)</f>
        <v>0.44153226831645398</v>
      </c>
      <c r="L10" s="4">
        <f t="shared" ref="L10" si="27">L9/(L8+L9)</f>
        <v>0.44328187082813908</v>
      </c>
      <c r="M10" s="4">
        <f t="shared" ref="M10" si="28">M9/(M8+M9)</f>
        <v>0.44490472655692015</v>
      </c>
      <c r="N10" s="4">
        <f t="shared" ref="N10" si="29">N9/(N8+N9)</f>
        <v>0.44724114224553074</v>
      </c>
      <c r="O10" s="4">
        <f t="shared" ref="O10" si="30">O9/(O8+O9)</f>
        <v>0.45190570369649297</v>
      </c>
      <c r="P10" s="4">
        <f t="shared" ref="P10" si="31">P9/(P8+P9)</f>
        <v>0.45444642203161706</v>
      </c>
      <c r="Q10" s="4">
        <f t="shared" ref="Q10" si="32">Q9/(Q8+Q9)</f>
        <v>0.46128863220262428</v>
      </c>
      <c r="R10" s="4">
        <f t="shared" ref="R10" si="33">R9/(R8+R9)</f>
        <v>0.45949185330434383</v>
      </c>
      <c r="S10" s="4">
        <f t="shared" ref="S10" si="34">S9/(S8+S9)</f>
        <v>0.45707885409935584</v>
      </c>
      <c r="T10" s="4">
        <f t="shared" ref="T10" si="35">T9/(T8+T9)</f>
        <v>0.45679808104014258</v>
      </c>
      <c r="U10" s="4">
        <f t="shared" ref="U10" si="36">U9/(U8+U9)</f>
        <v>0.45785216423770381</v>
      </c>
      <c r="V10" s="4">
        <f t="shared" ref="V10" si="37">V9/(V8+V9)</f>
        <v>0.45542029908257015</v>
      </c>
      <c r="W10" s="4">
        <f t="shared" ref="W10" si="38">W9/(W8+W9)</f>
        <v>0.45513274664884329</v>
      </c>
      <c r="X10" s="4">
        <f t="shared" ref="X10" si="39">X9/(X8+X9)</f>
        <v>0.45758174813050817</v>
      </c>
      <c r="Y10" s="4">
        <f t="shared" ref="Y10" si="40">Y9/(Y8+Y9)</f>
        <v>0.45824944987211474</v>
      </c>
    </row>
    <row r="12" spans="1:25" x14ac:dyDescent="0.25">
      <c r="B12" t="s">
        <v>7</v>
      </c>
      <c r="C12" t="s">
        <v>18</v>
      </c>
      <c r="E12" s="18">
        <f>1-E13</f>
        <v>0.68595263724434874</v>
      </c>
      <c r="F12" s="18">
        <f t="shared" ref="F12:Y12" si="41">1-F13</f>
        <v>0.72066213420041381</v>
      </c>
      <c r="G12" s="18">
        <f t="shared" si="41"/>
        <v>0.72876304023845018</v>
      </c>
      <c r="H12" s="18">
        <f t="shared" si="41"/>
        <v>0.7313094698685999</v>
      </c>
      <c r="I12" s="18">
        <f t="shared" si="41"/>
        <v>0.6979248752298397</v>
      </c>
      <c r="J12" s="18">
        <f t="shared" si="41"/>
        <v>0.65642906257162503</v>
      </c>
      <c r="K12" s="18">
        <f t="shared" si="41"/>
        <v>0.73204104903078671</v>
      </c>
      <c r="L12" s="18">
        <f t="shared" si="41"/>
        <v>0.67788117394416603</v>
      </c>
      <c r="M12" s="18">
        <f t="shared" si="41"/>
        <v>0.6480836236933798</v>
      </c>
      <c r="N12" s="18">
        <f t="shared" si="41"/>
        <v>0.71131463461171529</v>
      </c>
      <c r="O12" s="18">
        <f t="shared" si="41"/>
        <v>0.62884034807316636</v>
      </c>
      <c r="P12" s="18">
        <f t="shared" si="41"/>
        <v>0.63014218009478684</v>
      </c>
      <c r="Q12" s="18">
        <f t="shared" si="41"/>
        <v>0.67571371129875346</v>
      </c>
      <c r="R12" s="18">
        <f t="shared" si="41"/>
        <v>0.62150403977625857</v>
      </c>
      <c r="S12" s="18">
        <f t="shared" si="41"/>
        <v>0.67305644302449408</v>
      </c>
      <c r="T12" s="18">
        <f t="shared" si="41"/>
        <v>0.6188459502382212</v>
      </c>
      <c r="U12" s="18">
        <f t="shared" si="41"/>
        <v>0.60053191489361701</v>
      </c>
      <c r="V12" s="18">
        <f t="shared" si="41"/>
        <v>0.58189992181391714</v>
      </c>
      <c r="W12" s="18">
        <f t="shared" si="41"/>
        <v>0.55212495459498734</v>
      </c>
      <c r="X12" s="18">
        <f t="shared" si="41"/>
        <v>0.61846778285134452</v>
      </c>
      <c r="Y12" s="18">
        <f t="shared" si="41"/>
        <v>0.60186710598572213</v>
      </c>
    </row>
    <row r="13" spans="1:25" x14ac:dyDescent="0.25">
      <c r="C13" t="s">
        <v>11</v>
      </c>
      <c r="E13" s="18">
        <f>E4</f>
        <v>0.31404736275565126</v>
      </c>
      <c r="F13" s="18">
        <f t="shared" ref="F13:Y13" si="42">F4</f>
        <v>0.27933786579958619</v>
      </c>
      <c r="G13" s="18">
        <f t="shared" si="42"/>
        <v>0.27123695976154988</v>
      </c>
      <c r="H13" s="18">
        <f t="shared" si="42"/>
        <v>0.2686905301314001</v>
      </c>
      <c r="I13" s="18">
        <f t="shared" si="42"/>
        <v>0.30207512477016024</v>
      </c>
      <c r="J13" s="18">
        <f t="shared" si="42"/>
        <v>0.34357093742837497</v>
      </c>
      <c r="K13" s="18">
        <f t="shared" si="42"/>
        <v>0.26795895096921324</v>
      </c>
      <c r="L13" s="18">
        <f t="shared" si="42"/>
        <v>0.32211882605583397</v>
      </c>
      <c r="M13" s="18">
        <f t="shared" si="42"/>
        <v>0.35191637630662015</v>
      </c>
      <c r="N13" s="18">
        <f t="shared" si="42"/>
        <v>0.28868536538828471</v>
      </c>
      <c r="O13" s="18">
        <f t="shared" si="42"/>
        <v>0.37115965192683359</v>
      </c>
      <c r="P13" s="18">
        <f t="shared" si="42"/>
        <v>0.36985781990521321</v>
      </c>
      <c r="Q13" s="18">
        <f t="shared" si="42"/>
        <v>0.32428628870124648</v>
      </c>
      <c r="R13" s="18">
        <f t="shared" si="42"/>
        <v>0.37849596022374143</v>
      </c>
      <c r="S13" s="18">
        <f t="shared" si="42"/>
        <v>0.32694355697550587</v>
      </c>
      <c r="T13" s="18">
        <f t="shared" si="42"/>
        <v>0.3811540497617788</v>
      </c>
      <c r="U13" s="18">
        <f t="shared" si="42"/>
        <v>0.39946808510638304</v>
      </c>
      <c r="V13" s="18">
        <f t="shared" si="42"/>
        <v>0.41810007818608286</v>
      </c>
      <c r="W13" s="18">
        <f t="shared" si="42"/>
        <v>0.44787504540501272</v>
      </c>
      <c r="X13" s="18">
        <f t="shared" si="42"/>
        <v>0.38153221714865554</v>
      </c>
      <c r="Y13" s="18">
        <f t="shared" si="42"/>
        <v>0.39813289401427782</v>
      </c>
    </row>
    <row r="15" spans="1:25" x14ac:dyDescent="0.25">
      <c r="B15" t="s">
        <v>8</v>
      </c>
      <c r="C15" t="s">
        <v>18</v>
      </c>
      <c r="E15" s="18">
        <f>1-E16</f>
        <v>0.58741744873131729</v>
      </c>
      <c r="F15" s="18">
        <f t="shared" ref="F15:Y15" si="43">1-F16</f>
        <v>0.54526123936816528</v>
      </c>
      <c r="G15" s="18">
        <f t="shared" si="43"/>
        <v>0.5627364438839848</v>
      </c>
      <c r="H15" s="18">
        <f t="shared" si="43"/>
        <v>0.54791570527611122</v>
      </c>
      <c r="I15" s="18">
        <f t="shared" si="43"/>
        <v>0.54035567715458277</v>
      </c>
      <c r="J15" s="18">
        <f t="shared" si="43"/>
        <v>0.54281928109988409</v>
      </c>
      <c r="K15" s="18">
        <f t="shared" si="43"/>
        <v>0.52016447888660444</v>
      </c>
      <c r="L15" s="18">
        <f t="shared" si="43"/>
        <v>0.48852361913223752</v>
      </c>
      <c r="M15" s="18">
        <f t="shared" si="43"/>
        <v>0.51909167367535747</v>
      </c>
      <c r="N15" s="18">
        <f t="shared" si="43"/>
        <v>0.50406272273699226</v>
      </c>
      <c r="O15" s="18">
        <f t="shared" si="43"/>
        <v>0.53446014862305113</v>
      </c>
      <c r="P15" s="18">
        <f t="shared" si="43"/>
        <v>0.47389678384442779</v>
      </c>
      <c r="Q15" s="18">
        <f t="shared" si="43"/>
        <v>0.52369561967409184</v>
      </c>
      <c r="R15" s="18">
        <f t="shared" si="43"/>
        <v>0.47393767705382428</v>
      </c>
      <c r="S15" s="18">
        <f t="shared" si="43"/>
        <v>0.52108924078733176</v>
      </c>
      <c r="T15" s="18">
        <f t="shared" si="43"/>
        <v>0.50994227068633746</v>
      </c>
      <c r="U15" s="18">
        <f t="shared" si="43"/>
        <v>0.51049904554131453</v>
      </c>
      <c r="V15" s="18">
        <f t="shared" si="43"/>
        <v>0.48278227466044721</v>
      </c>
      <c r="W15" s="18">
        <f t="shared" si="43"/>
        <v>0.50473729543496981</v>
      </c>
      <c r="X15" s="18">
        <f t="shared" si="43"/>
        <v>0.53270891262988451</v>
      </c>
      <c r="Y15" s="18">
        <f t="shared" si="43"/>
        <v>0.47933884297520657</v>
      </c>
    </row>
    <row r="16" spans="1:25" x14ac:dyDescent="0.25">
      <c r="C16" t="s">
        <v>11</v>
      </c>
      <c r="E16" s="18">
        <f>E7</f>
        <v>0.41258255126868265</v>
      </c>
      <c r="F16" s="18">
        <f t="shared" ref="F16:Y16" si="44">F7</f>
        <v>0.45473876063183472</v>
      </c>
      <c r="G16" s="18">
        <f t="shared" si="44"/>
        <v>0.43726355611601514</v>
      </c>
      <c r="H16" s="18">
        <f t="shared" si="44"/>
        <v>0.45208429472388872</v>
      </c>
      <c r="I16" s="18">
        <f t="shared" si="44"/>
        <v>0.45964432284541723</v>
      </c>
      <c r="J16" s="18">
        <f t="shared" si="44"/>
        <v>0.45718071890011591</v>
      </c>
      <c r="K16" s="18">
        <f t="shared" si="44"/>
        <v>0.47983552111339556</v>
      </c>
      <c r="L16" s="18">
        <f t="shared" si="44"/>
        <v>0.51147638086776248</v>
      </c>
      <c r="M16" s="18">
        <f t="shared" si="44"/>
        <v>0.48090832632464259</v>
      </c>
      <c r="N16" s="18">
        <f t="shared" si="44"/>
        <v>0.49593727726300779</v>
      </c>
      <c r="O16" s="18">
        <f t="shared" si="44"/>
        <v>0.46553985137694887</v>
      </c>
      <c r="P16" s="18">
        <f t="shared" si="44"/>
        <v>0.52610321615557221</v>
      </c>
      <c r="Q16" s="18">
        <f t="shared" si="44"/>
        <v>0.47630438032590816</v>
      </c>
      <c r="R16" s="18">
        <f t="shared" si="44"/>
        <v>0.52606232294617572</v>
      </c>
      <c r="S16" s="18">
        <f t="shared" si="44"/>
        <v>0.47891075921266829</v>
      </c>
      <c r="T16" s="18">
        <f t="shared" si="44"/>
        <v>0.49005772931366254</v>
      </c>
      <c r="U16" s="18">
        <f t="shared" si="44"/>
        <v>0.48950095445868552</v>
      </c>
      <c r="V16" s="18">
        <f t="shared" si="44"/>
        <v>0.51721772533955279</v>
      </c>
      <c r="W16" s="18">
        <f t="shared" si="44"/>
        <v>0.49526270456503013</v>
      </c>
      <c r="X16" s="18">
        <f t="shared" si="44"/>
        <v>0.46729108737011554</v>
      </c>
      <c r="Y16" s="18">
        <f t="shared" si="44"/>
        <v>0.52066115702479343</v>
      </c>
    </row>
    <row r="18" spans="2:25" x14ac:dyDescent="0.25">
      <c r="B18" t="s">
        <v>4</v>
      </c>
      <c r="C18" t="s">
        <v>18</v>
      </c>
      <c r="E18" s="18">
        <f>1-E19</f>
        <v>0.57656026108537428</v>
      </c>
      <c r="F18" s="18">
        <f t="shared" ref="F18:Y18" si="45">1-F19</f>
        <v>0.57295442837746491</v>
      </c>
      <c r="G18" s="18">
        <f t="shared" si="45"/>
        <v>0.56815590810898708</v>
      </c>
      <c r="H18" s="18">
        <f t="shared" si="45"/>
        <v>0.56871267424682737</v>
      </c>
      <c r="I18" s="18">
        <f t="shared" si="45"/>
        <v>0.5633348999993828</v>
      </c>
      <c r="J18" s="18">
        <f t="shared" si="45"/>
        <v>0.56203418603543331</v>
      </c>
      <c r="K18" s="18">
        <f t="shared" si="45"/>
        <v>0.55846773168354602</v>
      </c>
      <c r="L18" s="18">
        <f t="shared" si="45"/>
        <v>0.55671812917186092</v>
      </c>
      <c r="M18" s="18">
        <f t="shared" si="45"/>
        <v>0.55509527344307985</v>
      </c>
      <c r="N18" s="18">
        <f t="shared" si="45"/>
        <v>0.55275885775446931</v>
      </c>
      <c r="O18" s="18">
        <f t="shared" si="45"/>
        <v>0.54809429630350703</v>
      </c>
      <c r="P18" s="18">
        <f t="shared" si="45"/>
        <v>0.54555357796838289</v>
      </c>
      <c r="Q18" s="18">
        <f t="shared" si="45"/>
        <v>0.53871136779737572</v>
      </c>
      <c r="R18" s="18">
        <f t="shared" si="45"/>
        <v>0.54050814669565617</v>
      </c>
      <c r="S18" s="18">
        <f t="shared" si="45"/>
        <v>0.54292114590064422</v>
      </c>
      <c r="T18" s="18">
        <f t="shared" si="45"/>
        <v>0.54320191895985737</v>
      </c>
      <c r="U18" s="18">
        <f t="shared" si="45"/>
        <v>0.54214783576229619</v>
      </c>
      <c r="V18" s="18">
        <f t="shared" si="45"/>
        <v>0.5445797009174298</v>
      </c>
      <c r="W18" s="18">
        <f t="shared" si="45"/>
        <v>0.54486725335115671</v>
      </c>
      <c r="X18" s="18">
        <f t="shared" si="45"/>
        <v>0.54241825186949177</v>
      </c>
      <c r="Y18" s="18">
        <f t="shared" si="45"/>
        <v>0.5417505501278852</v>
      </c>
    </row>
    <row r="19" spans="2:25" x14ac:dyDescent="0.25">
      <c r="C19" t="s">
        <v>11</v>
      </c>
      <c r="E19" s="18">
        <f>E10</f>
        <v>0.42343973891462572</v>
      </c>
      <c r="F19" s="18">
        <f t="shared" ref="F19:Y19" si="46">F10</f>
        <v>0.42704557162253509</v>
      </c>
      <c r="G19" s="18">
        <f t="shared" si="46"/>
        <v>0.43184409189101292</v>
      </c>
      <c r="H19" s="18">
        <f t="shared" si="46"/>
        <v>0.43128732575317269</v>
      </c>
      <c r="I19" s="18">
        <f t="shared" si="46"/>
        <v>0.4366651000006172</v>
      </c>
      <c r="J19" s="18">
        <f t="shared" si="46"/>
        <v>0.43796581396456669</v>
      </c>
      <c r="K19" s="18">
        <f t="shared" si="46"/>
        <v>0.44153226831645398</v>
      </c>
      <c r="L19" s="18">
        <f t="shared" si="46"/>
        <v>0.44328187082813908</v>
      </c>
      <c r="M19" s="18">
        <f t="shared" si="46"/>
        <v>0.44490472655692015</v>
      </c>
      <c r="N19" s="18">
        <f t="shared" si="46"/>
        <v>0.44724114224553074</v>
      </c>
      <c r="O19" s="18">
        <f t="shared" si="46"/>
        <v>0.45190570369649297</v>
      </c>
      <c r="P19" s="18">
        <f t="shared" si="46"/>
        <v>0.45444642203161706</v>
      </c>
      <c r="Q19" s="18">
        <f t="shared" si="46"/>
        <v>0.46128863220262428</v>
      </c>
      <c r="R19" s="18">
        <f t="shared" si="46"/>
        <v>0.45949185330434383</v>
      </c>
      <c r="S19" s="18">
        <f t="shared" si="46"/>
        <v>0.45707885409935584</v>
      </c>
      <c r="T19" s="18">
        <f t="shared" si="46"/>
        <v>0.45679808104014258</v>
      </c>
      <c r="U19" s="18">
        <f t="shared" si="46"/>
        <v>0.45785216423770381</v>
      </c>
      <c r="V19" s="18">
        <f t="shared" si="46"/>
        <v>0.45542029908257015</v>
      </c>
      <c r="W19" s="18">
        <f t="shared" si="46"/>
        <v>0.45513274664884329</v>
      </c>
      <c r="X19" s="18">
        <f t="shared" si="46"/>
        <v>0.45758174813050817</v>
      </c>
      <c r="Y19" s="18">
        <f t="shared" si="46"/>
        <v>0.45824944987211474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Hollingsworth</dc:creator>
  <cp:lastModifiedBy>Constance Hewitt</cp:lastModifiedBy>
  <dcterms:created xsi:type="dcterms:W3CDTF">2018-12-11T13:58:11Z</dcterms:created>
  <dcterms:modified xsi:type="dcterms:W3CDTF">2019-02-22T18:52:11Z</dcterms:modified>
</cp:coreProperties>
</file>