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Folders$\fortier\Desktop\"/>
    </mc:Choice>
  </mc:AlternateContent>
  <bookViews>
    <workbookView xWindow="0" yWindow="0" windowWidth="28800" windowHeight="12300"/>
  </bookViews>
  <sheets>
    <sheet name="Table" sheetId="1" r:id="rId1"/>
    <sheet name="Analysis for Highlight" sheetId="5" r:id="rId2"/>
    <sheet name="2015 Source" sheetId="2" r:id="rId3"/>
    <sheet name="2005 Source" sheetId="4" r:id="rId4"/>
    <sheet name="Occupation Salary Data" sheetId="3" r:id="rId5"/>
  </sheets>
  <calcPr calcId="162913" concurrentCalc="0"/>
</workbook>
</file>

<file path=xl/calcChain.xml><?xml version="1.0" encoding="utf-8"?>
<calcChain xmlns="http://schemas.openxmlformats.org/spreadsheetml/2006/main">
  <c r="AW39" i="3" l="1"/>
  <c r="AW24" i="3"/>
  <c r="AW9" i="3"/>
  <c r="AG39" i="3"/>
  <c r="AG9" i="3"/>
  <c r="AG24" i="3"/>
  <c r="AN9" i="3"/>
  <c r="AN24" i="3"/>
  <c r="AN39" i="3"/>
  <c r="H17" i="5"/>
  <c r="H16" i="5"/>
  <c r="H15" i="5"/>
  <c r="H14" i="5"/>
  <c r="H13" i="5"/>
  <c r="H12" i="5"/>
  <c r="H11" i="5"/>
  <c r="H10" i="5"/>
  <c r="H9" i="5"/>
  <c r="U61" i="4"/>
  <c r="T61" i="4"/>
  <c r="S61" i="4"/>
  <c r="Q61" i="4"/>
  <c r="P61" i="4"/>
  <c r="O61" i="4"/>
  <c r="L59" i="4"/>
  <c r="I63" i="4"/>
  <c r="H63" i="4"/>
  <c r="G63" i="4"/>
  <c r="I59" i="4"/>
  <c r="H59" i="4"/>
  <c r="G59" i="4"/>
  <c r="I28" i="4"/>
  <c r="H28" i="4"/>
  <c r="G28" i="4"/>
  <c r="I24" i="4"/>
  <c r="H24" i="4"/>
  <c r="G24" i="4"/>
</calcChain>
</file>

<file path=xl/comments1.xml><?xml version="1.0" encoding="utf-8"?>
<comments xmlns="http://schemas.openxmlformats.org/spreadsheetml/2006/main">
  <authors>
    <author>John Hollingsworth</author>
  </authors>
  <commentList>
    <comment ref="A3" authorId="0" shapeId="0">
      <text>
        <r>
          <rPr>
            <b/>
            <sz val="9"/>
            <color indexed="81"/>
            <rFont val="Tahoma"/>
            <family val="2"/>
          </rPr>
          <t>John Hollingsworth:</t>
        </r>
        <r>
          <rPr>
            <sz val="9"/>
            <color indexed="81"/>
            <rFont val="Tahoma"/>
            <family val="2"/>
          </rPr>
          <t xml:space="preserve">
Mean salaries</t>
        </r>
      </text>
    </comment>
    <comment ref="C7" authorId="0" shapeId="0">
      <text>
        <r>
          <rPr>
            <b/>
            <sz val="9"/>
            <color indexed="81"/>
            <rFont val="Tahoma"/>
            <family val="2"/>
          </rPr>
          <t>John Hollingsworth:</t>
        </r>
        <r>
          <rPr>
            <sz val="9"/>
            <color indexed="81"/>
            <rFont val="Tahoma"/>
            <family val="2"/>
          </rPr>
          <t xml:space="preserve">
Refers to persons who worked 49 to 52 weeks mostly full time (30 hours or more per week) for pay or in self-employment in 2015.</t>
        </r>
      </text>
    </comment>
    <comment ref="D7" authorId="0" shapeId="0">
      <text>
        <r>
          <rPr>
            <b/>
            <sz val="9"/>
            <color indexed="81"/>
            <rFont val="Tahoma"/>
            <family val="2"/>
          </rPr>
          <t>John Hollingsworth:</t>
        </r>
        <r>
          <rPr>
            <sz val="9"/>
            <color indexed="81"/>
            <rFont val="Tahoma"/>
            <family val="2"/>
          </rPr>
          <t xml:space="preserve">
Includes persons who worked mostly part time (less than 30 hours per week) or part year (48 weeks or less) in 2015. 
Custom tabulation data uses FTFY and PTPY, not FTFY and non-FTFY. Non-FTFY (All others than full-year, full-time) includes persons who never worked, persons who worked prior to the reference year only, persons who worked after the reference year only and persons who worked mostly part time (less than 30 hours per week) or in 48 weeks or less during the reference year.</t>
        </r>
      </text>
    </comment>
    <comment ref="E7" authorId="0" shapeId="0">
      <text>
        <r>
          <rPr>
            <b/>
            <sz val="9"/>
            <color indexed="81"/>
            <rFont val="Tahoma"/>
            <family val="2"/>
          </rPr>
          <t>John Hollingsworth:</t>
        </r>
        <r>
          <rPr>
            <sz val="9"/>
            <color indexed="81"/>
            <rFont val="Tahoma"/>
            <family val="2"/>
          </rPr>
          <t xml:space="preserve">
Refers to persons who worked 49 to 52 weeks mostly full time (30 hours or more per week) for pay or in self-employment in 2015.</t>
        </r>
      </text>
    </comment>
    <comment ref="F7" authorId="0" shapeId="0">
      <text>
        <r>
          <rPr>
            <b/>
            <sz val="9"/>
            <color indexed="81"/>
            <rFont val="Tahoma"/>
            <family val="2"/>
          </rPr>
          <t>John Hollingsworth:</t>
        </r>
        <r>
          <rPr>
            <sz val="9"/>
            <color indexed="81"/>
            <rFont val="Tahoma"/>
            <family val="2"/>
          </rPr>
          <t xml:space="preserve">
Includes persons who worked mostly part time (less than 30 hours per week) or part year (48 weeks or less) in 2015. 
All others than full-year, full-time (work activity during the reference year): This category includes persons who never worked, persons who worked prior to the reference year only, persons who worked after the reference year only and persons who worked mostly part time (less than 30 hours per week) or in 48 weeks or less during the reference year.</t>
        </r>
      </text>
    </comment>
    <comment ref="C8" authorId="0" shapeId="0">
      <text>
        <r>
          <rPr>
            <b/>
            <sz val="9"/>
            <color indexed="81"/>
            <rFont val="Tahoma"/>
            <family val="2"/>
          </rPr>
          <t>John Hollingsworth:</t>
        </r>
        <r>
          <rPr>
            <sz val="9"/>
            <color indexed="81"/>
            <rFont val="Tahoma"/>
            <family val="2"/>
          </rPr>
          <t xml:space="preserve">
Table 97-563-XCB2006062 reports $113,900</t>
        </r>
      </text>
    </comment>
    <comment ref="C9" authorId="0" shapeId="0">
      <text>
        <r>
          <rPr>
            <b/>
            <sz val="9"/>
            <color indexed="81"/>
            <rFont val="Tahoma"/>
            <family val="2"/>
          </rPr>
          <t>John Hollingsworth:</t>
        </r>
        <r>
          <rPr>
            <sz val="9"/>
            <color indexed="81"/>
            <rFont val="Tahoma"/>
            <family val="2"/>
          </rPr>
          <t xml:space="preserve">
Table 97-563-XCB2006062 reports $93,218</t>
        </r>
      </text>
    </comment>
    <comment ref="C10" authorId="0" shapeId="0">
      <text>
        <r>
          <rPr>
            <b/>
            <sz val="9"/>
            <color indexed="81"/>
            <rFont val="Tahoma"/>
            <family val="2"/>
          </rPr>
          <t>John Hollingsworth:</t>
        </r>
        <r>
          <rPr>
            <sz val="9"/>
            <color indexed="81"/>
            <rFont val="Tahoma"/>
            <family val="2"/>
          </rPr>
          <t xml:space="preserve">
Table 97-563-XCB2006062 reports $106,681</t>
        </r>
      </text>
    </comment>
    <comment ref="D11" authorId="0" shapeId="0">
      <text>
        <r>
          <rPr>
            <b/>
            <sz val="9"/>
            <color indexed="81"/>
            <rFont val="Tahoma"/>
            <family val="2"/>
          </rPr>
          <t>John Hollingsworth:</t>
        </r>
        <r>
          <rPr>
            <sz val="9"/>
            <color indexed="81"/>
            <rFont val="Tahoma"/>
            <family val="2"/>
          </rPr>
          <t xml:space="preserve">
Non-FTFY data is available but not comparable. See Footnote</t>
        </r>
      </text>
    </comment>
    <comment ref="C14" authorId="0" shapeId="0">
      <text>
        <r>
          <rPr>
            <b/>
            <sz val="9"/>
            <color indexed="81"/>
            <rFont val="Tahoma"/>
            <family val="2"/>
          </rPr>
          <t>John Hollingsworth:</t>
        </r>
        <r>
          <rPr>
            <sz val="9"/>
            <color indexed="81"/>
            <rFont val="Tahoma"/>
            <family val="2"/>
          </rPr>
          <t xml:space="preserve">
Table 97-563-XCB2006062 reports $69,249</t>
        </r>
      </text>
    </comment>
    <comment ref="C15" authorId="0" shapeId="0">
      <text>
        <r>
          <rPr>
            <b/>
            <sz val="9"/>
            <color indexed="81"/>
            <rFont val="Tahoma"/>
            <family val="2"/>
          </rPr>
          <t>John Hollingsworth:</t>
        </r>
        <r>
          <rPr>
            <sz val="9"/>
            <color indexed="81"/>
            <rFont val="Tahoma"/>
            <family val="2"/>
          </rPr>
          <t xml:space="preserve">
Table 97-563-XCB2006062 reports $48,895</t>
        </r>
      </text>
    </comment>
    <comment ref="C16" authorId="0" shapeId="0">
      <text>
        <r>
          <rPr>
            <b/>
            <sz val="9"/>
            <color indexed="81"/>
            <rFont val="Tahoma"/>
            <family val="2"/>
          </rPr>
          <t>John Hollingsworth:</t>
        </r>
        <r>
          <rPr>
            <sz val="9"/>
            <color indexed="81"/>
            <rFont val="Tahoma"/>
            <family val="2"/>
          </rPr>
          <t xml:space="preserve">
Table 97-563-XCB2006062 reports $60,594</t>
        </r>
      </text>
    </comment>
  </commentList>
</comments>
</file>

<file path=xl/comments2.xml><?xml version="1.0" encoding="utf-8"?>
<comments xmlns="http://schemas.openxmlformats.org/spreadsheetml/2006/main">
  <authors>
    <author>John Hollingsworth</author>
  </authors>
  <commentList>
    <comment ref="A1" authorId="0" shapeId="0">
      <text>
        <r>
          <rPr>
            <b/>
            <sz val="9"/>
            <color indexed="81"/>
            <rFont val="Tahoma"/>
            <family val="2"/>
          </rPr>
          <t>John Hollingsworth:</t>
        </r>
        <r>
          <rPr>
            <sz val="9"/>
            <color indexed="81"/>
            <rFont val="Tahoma"/>
            <family val="2"/>
          </rPr>
          <t xml:space="preserve">
Mean salaries</t>
        </r>
      </text>
    </comment>
    <comment ref="C8" authorId="0" shapeId="0">
      <text>
        <r>
          <rPr>
            <b/>
            <sz val="9"/>
            <color indexed="81"/>
            <rFont val="Tahoma"/>
            <family val="2"/>
          </rPr>
          <t>John Hollingsworth:</t>
        </r>
        <r>
          <rPr>
            <sz val="9"/>
            <color indexed="81"/>
            <rFont val="Tahoma"/>
            <family val="2"/>
          </rPr>
          <t xml:space="preserve">
Refers to persons who worked 49 to 52 weeks mostly full time (30 hours or more per week) for pay or in self-employment in 2015.</t>
        </r>
      </text>
    </comment>
    <comment ref="D8" authorId="0" shapeId="0">
      <text>
        <r>
          <rPr>
            <b/>
            <sz val="9"/>
            <color indexed="81"/>
            <rFont val="Tahoma"/>
            <family val="2"/>
          </rPr>
          <t>John Hollingsworth:</t>
        </r>
        <r>
          <rPr>
            <sz val="9"/>
            <color indexed="81"/>
            <rFont val="Tahoma"/>
            <family val="2"/>
          </rPr>
          <t xml:space="preserve">
Refers to persons who worked 49 to 52 weeks mostly full time (30 hours or more per week) for pay or in self-employment in 2015.</t>
        </r>
      </text>
    </comment>
  </commentList>
</comments>
</file>

<file path=xl/comments3.xml><?xml version="1.0" encoding="utf-8"?>
<comments xmlns="http://schemas.openxmlformats.org/spreadsheetml/2006/main">
  <authors>
    <author>John Hollingsworth</author>
  </authors>
  <commentList>
    <comment ref="G57" authorId="0" shapeId="0">
      <text>
        <r>
          <rPr>
            <b/>
            <sz val="9"/>
            <color indexed="81"/>
            <rFont val="Tahoma"/>
            <family val="2"/>
          </rPr>
          <t>John Hollingsworth:</t>
        </r>
        <r>
          <rPr>
            <sz val="9"/>
            <color indexed="81"/>
            <rFont val="Tahoma"/>
            <family val="2"/>
          </rPr>
          <t xml:space="preserve">
Slightly higher as it includes unemployed, not just FTFY and PTPY</t>
        </r>
      </text>
    </comment>
  </commentList>
</comments>
</file>

<file path=xl/sharedStrings.xml><?xml version="1.0" encoding="utf-8"?>
<sst xmlns="http://schemas.openxmlformats.org/spreadsheetml/2006/main" count="436" uniqueCount="97">
  <si>
    <t>University Professors / Professeurs d'université</t>
  </si>
  <si>
    <t>All Occupations / Toutes les professions</t>
  </si>
  <si>
    <t>Occupational Group / Groupe professionnel</t>
  </si>
  <si>
    <t>Highest certifi: Total - Highest certificate, diploma or degree</t>
  </si>
  <si>
    <t xml:space="preserve">    Full-year/full-time</t>
  </si>
  <si>
    <t xml:space="preserve">    Part-year/part-time</t>
  </si>
  <si>
    <t xml:space="preserve">  Not in the labour force</t>
  </si>
  <si>
    <t xml:space="preserve">  Average employment income $</t>
  </si>
  <si>
    <t>Total - Occupation - National Occupational Classification (NOC) 2016</t>
  </si>
  <si>
    <t>Total - Sex</t>
  </si>
  <si>
    <t xml:space="preserve">  Male</t>
  </si>
  <si>
    <t xml:space="preserve">  Female</t>
  </si>
  <si>
    <t xml:space="preserve">  4011 University professors and lecturers</t>
  </si>
  <si>
    <t xml:space="preserve">  4021 College and other vocational instructors</t>
  </si>
  <si>
    <t>Sex</t>
  </si>
  <si>
    <t>4021 College and other vocational instructors</t>
  </si>
  <si>
    <t>Quantifier</t>
  </si>
  <si>
    <t>Median earnings</t>
  </si>
  <si>
    <t># of individuals</t>
  </si>
  <si>
    <t>% of all occupations</t>
  </si>
  <si>
    <t>https://www12.statcan.gc.ca/census-recensement/2016/dp-pd/dv-vd/occ-pro/index-eng.cfm</t>
  </si>
  <si>
    <t>Notes:</t>
  </si>
  <si>
    <t>1. Median income data quality suppression – Median income values have been suppressed to 'x' where the number of records does not meet the minimum threshold to calculate the statistic or the statistic did not meet data quality thresholds.</t>
  </si>
  <si>
    <t>2. The National Occupational Classification (NOC) descriptions are written using the masculine form as they refer to all workers within the included occupations. This has been done in order to lighten the text and to reduce reading burden.</t>
  </si>
  <si>
    <t>4011 University professors and lecturers</t>
  </si>
  <si>
    <t>Occupation (FTFY)</t>
  </si>
  <si>
    <t>Male</t>
  </si>
  <si>
    <t>Female</t>
  </si>
  <si>
    <t>Total</t>
  </si>
  <si>
    <t>Employed Workforce / Main-d'oeuvre employée</t>
  </si>
  <si>
    <t>Statistics Canada, 2016 Census and 2006 Census, custom tabulations /</t>
  </si>
  <si>
    <t xml:space="preserve"> Labour Force Activity, 2005 and 2015 ($ 2015)</t>
  </si>
  <si>
    <t>Statistique Canada, Recensement 2016 et Recensement 2006, calcul personnalisés</t>
  </si>
  <si>
    <t>Geography: Canada</t>
  </si>
  <si>
    <t>Visible minori: Total - Population by visible minority groups</t>
  </si>
  <si>
    <t>Citizenship st: Total - Citizenship status</t>
  </si>
  <si>
    <t>Year of immigr: Total - Immigrant status and period of immigration</t>
  </si>
  <si>
    <t>Presence of em: Total - Population 25 years and over with or without employment income</t>
  </si>
  <si>
    <t xml:space="preserve">  Total - Occupation (historical)</t>
  </si>
  <si>
    <t>Experienced Labour Force</t>
  </si>
  <si>
    <t>Total - Population 25 years and over with or without employment income</t>
  </si>
  <si>
    <t xml:space="preserve">  With employment income</t>
  </si>
  <si>
    <t xml:space="preserve">      Average employment income in 2005 $</t>
  </si>
  <si>
    <t xml:space="preserve">      Standard error of average employment income $</t>
  </si>
  <si>
    <t>Total population 25 years and over by labour force activity</t>
  </si>
  <si>
    <t xml:space="preserve">    Total - Work activity in 2005 - Employed</t>
  </si>
  <si>
    <t xml:space="preserve">      Worked mostly full time, full year - Employed</t>
  </si>
  <si>
    <t xml:space="preserve">      Worked mostly part time and/or part year - Employed</t>
  </si>
  <si>
    <t xml:space="preserve">      Did not work in 2005 - Employed</t>
  </si>
  <si>
    <t xml:space="preserve">  Unemployed</t>
  </si>
  <si>
    <t xml:space="preserve">    E111 University professors</t>
  </si>
  <si>
    <t>Part-year and/or part-time / Une partie de l’année ou à temps partiel</t>
  </si>
  <si>
    <t>Full-year, full-time /        Toute l'année à temps plein</t>
  </si>
  <si>
    <t>-</t>
  </si>
  <si>
    <t xml:space="preserve">Average Employment Income of University Professors, College Instructors and All Occupations by Sex and </t>
  </si>
  <si>
    <t xml:space="preserve"> des collèges, et de toutes les professions, 2005 et 2015 (2015 $)</t>
  </si>
  <si>
    <t xml:space="preserve">Revenu d'emploi moyen des professeurs et professeures d'université, de personnel enseignant et enseignante </t>
  </si>
  <si>
    <t xml:space="preserve"> $  2015</t>
  </si>
  <si>
    <t>2005 ($ 2015)</t>
  </si>
  <si>
    <t>Geography: Canada (01)   20000</t>
  </si>
  <si>
    <t>Age groups (5A): Total - Age groups</t>
  </si>
  <si>
    <t>Sex (3): Total - Sex</t>
  </si>
  <si>
    <t>Occupation - Na:           E111 University professors</t>
  </si>
  <si>
    <t>Total - Work activity in the reference year</t>
  </si>
  <si>
    <t>Total - With wages and salaries</t>
  </si>
  <si>
    <t>Median wages and salaries $</t>
  </si>
  <si>
    <t>Average wages and salaries $</t>
  </si>
  <si>
    <t>Standard error of average wages and salaries $</t>
  </si>
  <si>
    <t xml:space="preserve">  Worked full year, full time</t>
  </si>
  <si>
    <t xml:space="preserve">  All others</t>
  </si>
  <si>
    <t>Occupation - Na:           E121 College and other vocational instructors</t>
  </si>
  <si>
    <t>Occupation - Na: Total - All earners</t>
  </si>
  <si>
    <r>
      <t>Related definitions:</t>
    </r>
    <r>
      <rPr>
        <sz val="10"/>
        <color rgb="FF333333"/>
        <rFont val="Arial"/>
        <family val="2"/>
      </rPr>
      <t> </t>
    </r>
    <r>
      <rPr>
        <u/>
        <sz val="10"/>
        <color rgb="FF7834BC"/>
        <rFont val="Arial"/>
        <family val="2"/>
      </rPr>
      <t>Occupation (based on the National Occupational Classification [NOC] 2016)</t>
    </r>
    <r>
      <rPr>
        <sz val="10"/>
        <color rgb="FF333333"/>
        <rFont val="Arial"/>
        <family val="2"/>
      </rPr>
      <t>, </t>
    </r>
    <r>
      <rPr>
        <u/>
        <sz val="10"/>
        <color rgb="FF7834BC"/>
        <rFont val="Arial"/>
        <family val="2"/>
      </rPr>
      <t>Highest certificate, diploma or degree</t>
    </r>
    <r>
      <rPr>
        <sz val="10"/>
        <color rgb="FF333333"/>
        <rFont val="Arial"/>
        <family val="2"/>
      </rPr>
      <t>, </t>
    </r>
    <r>
      <rPr>
        <u/>
        <sz val="10"/>
        <color rgb="FF7834BC"/>
        <rFont val="Arial"/>
        <family val="2"/>
      </rPr>
      <t>Employment income</t>
    </r>
    <r>
      <rPr>
        <sz val="10"/>
        <color rgb="FF333333"/>
        <rFont val="Arial"/>
        <family val="2"/>
      </rPr>
      <t>, </t>
    </r>
    <r>
      <rPr>
        <u/>
        <sz val="10"/>
        <color rgb="FF7834BC"/>
        <rFont val="Arial"/>
        <family val="2"/>
      </rPr>
      <t>Work activity during the reference year</t>
    </r>
  </si>
  <si>
    <r>
      <t>Source:</t>
    </r>
    <r>
      <rPr>
        <sz val="10"/>
        <color rgb="FF333333"/>
        <rFont val="Arial"/>
        <family val="2"/>
      </rPr>
      <t> Employed labour force who worked full year, full time and reported employment income in 2015, 2016 Census (Table). [</t>
    </r>
    <r>
      <rPr>
        <u/>
        <sz val="10"/>
        <color rgb="FF7834BC"/>
        <rFont val="Arial"/>
        <family val="2"/>
      </rPr>
      <t>HTML</t>
    </r>
    <r>
      <rPr>
        <sz val="10"/>
        <color rgb="FF333333"/>
        <rFont val="Arial"/>
        <family val="2"/>
      </rPr>
      <t>, </t>
    </r>
    <r>
      <rPr>
        <u/>
        <sz val="10"/>
        <color rgb="FF7834BC"/>
        <rFont val="Arial"/>
        <family val="2"/>
      </rPr>
      <t>CSV (35,620 KB)]</t>
    </r>
  </si>
  <si>
    <t>E121 College and other vocational instructors</t>
  </si>
  <si>
    <t xml:space="preserve">    E111 University professors and lecturers</t>
  </si>
  <si>
    <r>
      <t>College Instructors / Enseignants au niveau collégial</t>
    </r>
    <r>
      <rPr>
        <vertAlign val="superscript"/>
        <sz val="10"/>
        <color theme="1"/>
        <rFont val="Calibri"/>
        <family val="2"/>
        <scheme val="minor"/>
      </rPr>
      <t>1</t>
    </r>
  </si>
  <si>
    <t>Total - Population 15 years and over with employment income</t>
  </si>
  <si>
    <t>Median employment income $</t>
  </si>
  <si>
    <t>Average employment income $</t>
  </si>
  <si>
    <t>Standard error of average employment income $</t>
  </si>
  <si>
    <r>
      <rPr>
        <i/>
        <vertAlign val="superscript"/>
        <sz val="9"/>
        <color theme="1"/>
        <rFont val="Calibri"/>
        <family val="2"/>
        <scheme val="minor"/>
      </rPr>
      <t>1</t>
    </r>
    <r>
      <rPr>
        <i/>
        <sz val="9"/>
        <color theme="1"/>
        <rFont val="Calibri"/>
        <family val="2"/>
        <scheme val="minor"/>
      </rPr>
      <t xml:space="preserve"> 2005 data for College and other vocational instructors (E121) from 2006 Census Statistics Canada 97-563-XCB2006062, "Employment Income Statistics (4) in Constant (2005) Dollars, Work Activity in the Reference Year (3), Occupation - </t>
    </r>
  </si>
  <si>
    <t>[TRADUCTION ICI]</t>
  </si>
  <si>
    <t xml:space="preserve"> National Occupational Classification for Statistics 2006 (720A) and Sex (3) for the Population 15 Years and Over With Employment Income of Canada, Provinces and Territories, 2000 and 2005 - 20% Sample Data" . This dataset is slightly </t>
  </si>
  <si>
    <t xml:space="preserve"> different than CAUT's custom tabulation, as it covers employees aged 15+, including FTFY and non-FTFY (i.e. PTPY + unemployed)</t>
  </si>
  <si>
    <t>$ 2005</t>
  </si>
  <si>
    <t>$ 2015</t>
  </si>
  <si>
    <t>% change</t>
  </si>
  <si>
    <t>Statistique Canada, Recensement 2016 et Recensement 2006, calcul personnalisés; Statistique Canada, tableau 97-563-XCB2006062</t>
  </si>
  <si>
    <t xml:space="preserve"> $ 2015</t>
  </si>
  <si>
    <t>From "Occupation Salary Data" (15+):</t>
  </si>
  <si>
    <t>Updated March 1, 2019 / Actualisé le 1 mars 2019</t>
  </si>
  <si>
    <t>Average Salaries of University Professors, College Instructors, and All Occupations by Sex and Labour Force Activity, 2005 and 2015</t>
  </si>
  <si>
    <t>Salaires moyens des professeures et professeurs d’université, des enseignantes et enseignants de collège et de toutes les professions, selon le sexe et l’activité, 2005 et 2015</t>
  </si>
  <si>
    <t xml:space="preserve">  </t>
  </si>
  <si>
    <t>1. 2005 data for College and other vocational instructors (E121) from 2006 Census Statistics Canada 97-563-XCB2006062, "Employment Income Statistics (4) in Constant (2005) Dollars, Work Activity in the Reference Year (3), Occupation - National Occupational Classification for Statistics 2006 (720A) and Sex (3) for the Population 15 Years and Over With Employment Income of Canada, Provinces and Territories, 2000 and 2005 - 20% Sample Data" . This dataset is slightly  different than CAUT's custom tabulation, as it covers employees aged 15+, including FTFY and non-FTFY (i.e. PTPY + unemployed) / Données de 2005 sur les enseignants au niveau collégial et dans les écoles de formation professionnelle (E121), tirées du Recensement de 2016, Statistique Canada 97-563-XCB2006062. « Statistiques du revenu d’emploi (4) en dollars constants (2005), travail pendant l’année de référence (3), profession - Classification nationale des professions pour statistiques de 2006 (720A) et sexe (3) pour la population de 15 ans et plus ayant un revenu d'emploi, pour le Canada, les provinces et les territoires, 2000 et 2005 - Données-échantillon (20 %). » Cet ensemble de données est quelque peu différent des totalisations personnalisées faites par l’ACPPU du fait qu’il vise les employés âgés de 15 ans et plus, y compris le personnel à temps plein toute l’année et non à temps plein toute l’année (c’est-à-dire le personnel à temps partiel une partie de l’année + sans emploi).</t>
  </si>
  <si>
    <t>Statistics Canada, 2016 Census and 2006 Census, custom tabulations; Statistics Canada, Table 97-563-XCB2006062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</si>
</sst>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64" formatCode="0.000"/>
    <numFmt numFmtId="165" formatCode="0.0%"/>
  </numFmts>
  <fonts count="25"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10"/>
      <name val="Calibri"/>
      <family val="2"/>
      <scheme val="minor"/>
    </font>
    <font>
      <sz val="10"/>
      <name val="Calibri"/>
      <family val="2"/>
      <scheme val="minor"/>
    </font>
    <font>
      <sz val="10"/>
      <color theme="1"/>
      <name val="Calibri"/>
      <family val="2"/>
      <scheme val="minor"/>
    </font>
    <font>
      <i/>
      <sz val="10"/>
      <color theme="1"/>
      <name val="Calibri"/>
      <family val="2"/>
      <scheme val="minor"/>
    </font>
    <font>
      <i/>
      <sz val="9"/>
      <color theme="1"/>
      <name val="Calibri"/>
      <family val="2"/>
      <scheme val="minor"/>
    </font>
    <font>
      <sz val="9"/>
      <color indexed="81"/>
      <name val="Tahoma"/>
      <family val="2"/>
    </font>
    <font>
      <b/>
      <sz val="9"/>
      <color indexed="81"/>
      <name val="Tahoma"/>
      <family val="2"/>
    </font>
    <font>
      <b/>
      <sz val="10"/>
      <color theme="1"/>
      <name val="Calibri"/>
      <family val="2"/>
      <scheme val="minor"/>
    </font>
    <font>
      <u/>
      <sz val="11"/>
      <color theme="10"/>
      <name val="Calibri"/>
      <family val="2"/>
      <scheme val="minor"/>
    </font>
    <font>
      <sz val="10"/>
      <name val="Arial"/>
      <family val="2"/>
    </font>
    <font>
      <b/>
      <sz val="10"/>
      <color rgb="FF333333"/>
      <name val="Arial"/>
      <family val="2"/>
    </font>
    <font>
      <sz val="10"/>
      <color rgb="FF333333"/>
      <name val="Arial"/>
      <family val="2"/>
    </font>
    <font>
      <u/>
      <sz val="10"/>
      <color rgb="FF7834BC"/>
      <name val="Arial"/>
      <family val="2"/>
    </font>
    <font>
      <b/>
      <sz val="11"/>
      <color theme="1"/>
      <name val="Calibri"/>
      <family val="2"/>
      <scheme val="minor"/>
    </font>
    <font>
      <b/>
      <sz val="11"/>
      <color theme="4" tint="-0.249977111117893"/>
      <name val="Calibri"/>
      <family val="2"/>
      <scheme val="minor"/>
    </font>
    <font>
      <b/>
      <sz val="11"/>
      <color theme="9" tint="-0.249977111117893"/>
      <name val="Calibri"/>
      <family val="2"/>
      <scheme val="minor"/>
    </font>
    <font>
      <vertAlign val="superscript"/>
      <sz val="10"/>
      <color theme="1"/>
      <name val="Calibri"/>
      <family val="2"/>
      <scheme val="minor"/>
    </font>
    <font>
      <i/>
      <vertAlign val="superscript"/>
      <sz val="9"/>
      <color theme="1"/>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45">
    <xf numFmtId="0" fontId="0" fillId="0" borderId="0" xfId="0"/>
    <xf numFmtId="0" fontId="0" fillId="0" borderId="0" xfId="0" applyFont="1"/>
    <xf numFmtId="0" fontId="2" fillId="0" borderId="0" xfId="0" applyFont="1" applyAlignment="1"/>
    <xf numFmtId="0" fontId="6" fillId="0" borderId="0" xfId="0" applyFont="1"/>
    <xf numFmtId="0" fontId="4" fillId="0" borderId="1" xfId="0" applyFont="1" applyBorder="1"/>
    <xf numFmtId="0" fontId="7" fillId="0" borderId="0" xfId="0" applyFont="1"/>
    <xf numFmtId="0" fontId="8" fillId="0" borderId="0" xfId="0" applyFont="1"/>
    <xf numFmtId="5" fontId="5" fillId="0" borderId="0" xfId="1" applyNumberFormat="1" applyFont="1" applyAlignment="1">
      <alignment horizontal="center"/>
    </xf>
    <xf numFmtId="0" fontId="3" fillId="0" borderId="0" xfId="0" applyFont="1" applyAlignment="1">
      <alignment vertical="center"/>
    </xf>
    <xf numFmtId="0" fontId="3" fillId="0" borderId="0" xfId="0" applyFont="1" applyAlignment="1"/>
    <xf numFmtId="0" fontId="6" fillId="0" borderId="0" xfId="0" applyFont="1" applyBorder="1"/>
    <xf numFmtId="0" fontId="6" fillId="0" borderId="1" xfId="0" applyFont="1" applyBorder="1"/>
    <xf numFmtId="5" fontId="5" fillId="0" borderId="1" xfId="1" applyNumberFormat="1" applyFont="1" applyBorder="1" applyAlignment="1">
      <alignment horizontal="center"/>
    </xf>
    <xf numFmtId="0" fontId="6" fillId="0" borderId="2" xfId="0" applyFont="1" applyBorder="1"/>
    <xf numFmtId="5" fontId="5" fillId="0" borderId="2" xfId="1" applyNumberFormat="1" applyFont="1" applyBorder="1" applyAlignment="1">
      <alignment horizontal="center"/>
    </xf>
    <xf numFmtId="0" fontId="12" fillId="0" borderId="0" xfId="2"/>
    <xf numFmtId="0" fontId="11" fillId="0" borderId="1" xfId="0" applyFont="1" applyBorder="1" applyAlignment="1">
      <alignment horizontal="center" wrapText="1"/>
    </xf>
    <xf numFmtId="0" fontId="11" fillId="0" borderId="1" xfId="0" applyFont="1" applyBorder="1"/>
    <xf numFmtId="0" fontId="11" fillId="0" borderId="5" xfId="0" applyFont="1" applyBorder="1" applyAlignment="1">
      <alignment horizontal="center" wrapText="1"/>
    </xf>
    <xf numFmtId="5" fontId="5" fillId="0" borderId="4" xfId="1" applyNumberFormat="1" applyFont="1" applyBorder="1" applyAlignment="1">
      <alignment horizontal="center"/>
    </xf>
    <xf numFmtId="5" fontId="5" fillId="0" borderId="0" xfId="1" applyNumberFormat="1" applyFont="1" applyBorder="1" applyAlignment="1">
      <alignment horizontal="center"/>
    </xf>
    <xf numFmtId="5" fontId="5" fillId="0" borderId="5" xfId="1" applyNumberFormat="1" applyFont="1" applyBorder="1" applyAlignment="1">
      <alignment horizontal="center"/>
    </xf>
    <xf numFmtId="5" fontId="5" fillId="0" borderId="3" xfId="1" applyNumberFormat="1" applyFont="1" applyBorder="1" applyAlignment="1">
      <alignment horizont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13" fillId="0" borderId="0" xfId="0" applyFont="1"/>
    <xf numFmtId="6" fontId="0" fillId="0" borderId="0" xfId="0" quotePrefix="1" applyNumberFormat="1" applyAlignment="1">
      <alignment horizontal="right"/>
    </xf>
    <xf numFmtId="164" fontId="13" fillId="0" borderId="0" xfId="0" applyNumberFormat="1" applyFont="1"/>
    <xf numFmtId="1" fontId="0" fillId="0" borderId="0" xfId="0" applyNumberFormat="1"/>
    <xf numFmtId="0" fontId="14" fillId="0" borderId="0" xfId="0" applyFont="1" applyAlignment="1">
      <alignment vertical="center" wrapText="1"/>
    </xf>
    <xf numFmtId="0" fontId="15" fillId="0" borderId="0" xfId="0" applyFont="1" applyAlignment="1">
      <alignment horizontal="left" vertical="center"/>
    </xf>
    <xf numFmtId="0" fontId="14" fillId="0" borderId="0" xfId="0" applyFont="1" applyAlignment="1">
      <alignment vertical="center"/>
    </xf>
    <xf numFmtId="0" fontId="17" fillId="0" borderId="0" xfId="0" applyFont="1"/>
    <xf numFmtId="0" fontId="18" fillId="0" borderId="0" xfId="0" applyFont="1"/>
    <xf numFmtId="0" fontId="19" fillId="0" borderId="0" xfId="0" applyFont="1"/>
    <xf numFmtId="6" fontId="0" fillId="0" borderId="0" xfId="0" quotePrefix="1" applyNumberFormat="1"/>
    <xf numFmtId="1" fontId="18" fillId="0" borderId="0" xfId="0" applyNumberFormat="1" applyFont="1"/>
    <xf numFmtId="165" fontId="6" fillId="0" borderId="0" xfId="1" applyNumberFormat="1" applyFont="1"/>
    <xf numFmtId="0" fontId="0" fillId="0" borderId="0" xfId="0" quotePrefix="1" applyAlignment="1">
      <alignment horizontal="right"/>
    </xf>
    <xf numFmtId="0" fontId="22" fillId="0" borderId="0" xfId="0" applyFont="1"/>
    <xf numFmtId="0" fontId="2" fillId="0" borderId="0" xfId="0" applyFont="1" applyAlignment="1">
      <alignment vertical="top"/>
    </xf>
    <xf numFmtId="0" fontId="23" fillId="0" borderId="0" xfId="0" applyFont="1"/>
    <xf numFmtId="0" fontId="24" fillId="0" borderId="0" xfId="0" applyFont="1"/>
    <xf numFmtId="0" fontId="4" fillId="0" borderId="1" xfId="0" applyFont="1" applyBorder="1" applyAlignment="1">
      <alignment horizontal="center" vertical="center"/>
    </xf>
    <xf numFmtId="0" fontId="4" fillId="0" borderId="5" xfId="0"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581025</xdr:colOff>
      <xdr:row>0</xdr:row>
      <xdr:rowOff>104775</xdr:rowOff>
    </xdr:from>
    <xdr:to>
      <xdr:col>6</xdr:col>
      <xdr:colOff>0</xdr:colOff>
      <xdr:row>2</xdr:row>
      <xdr:rowOff>0</xdr:rowOff>
    </xdr:to>
    <xdr:pic>
      <xdr:nvPicPr>
        <xdr:cNvPr id="3" name="Picture 2" descr="AlmanacLogoRGB.t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0" y="104775"/>
          <a:ext cx="2562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xdr:row>
      <xdr:rowOff>0</xdr:rowOff>
    </xdr:from>
    <xdr:to>
      <xdr:col>0</xdr:col>
      <xdr:colOff>558546</xdr:colOff>
      <xdr:row>2</xdr:row>
      <xdr:rowOff>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190500"/>
          <a:ext cx="501396"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hyperlink" Target="https://www12.statcan.gc.ca/census-recensement/2016/dp-pd/dv-vd/occ-pro/index-eng.cf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5"/>
  <sheetViews>
    <sheetView tabSelected="1" workbookViewId="0">
      <selection activeCell="B24" sqref="B24"/>
    </sheetView>
  </sheetViews>
  <sheetFormatPr defaultRowHeight="15" x14ac:dyDescent="0.25"/>
  <cols>
    <col min="1" max="1" width="56.140625" style="1" customWidth="1"/>
    <col min="2" max="2" width="17.7109375" style="1" customWidth="1"/>
    <col min="3" max="6" width="23.5703125" style="1" customWidth="1"/>
    <col min="7" max="16384" width="9.140625" style="1"/>
  </cols>
  <sheetData>
    <row r="1" spans="1:11" ht="15" customHeight="1" x14ac:dyDescent="0.25"/>
    <row r="2" spans="1:11" ht="32.1" customHeight="1" x14ac:dyDescent="0.25"/>
    <row r="3" spans="1:11" s="9" customFormat="1" ht="21.95" customHeight="1" x14ac:dyDescent="0.35">
      <c r="A3" s="40" t="s">
        <v>92</v>
      </c>
    </row>
    <row r="4" spans="1:11" s="9" customFormat="1" ht="21.95" customHeight="1" x14ac:dyDescent="0.35">
      <c r="A4" s="40" t="s">
        <v>93</v>
      </c>
    </row>
    <row r="5" spans="1:11" s="8" customFormat="1" ht="15" customHeight="1" x14ac:dyDescent="0.35">
      <c r="A5" s="2"/>
      <c r="C5" s="43" t="s">
        <v>29</v>
      </c>
      <c r="D5" s="43"/>
      <c r="E5" s="43"/>
      <c r="F5" s="43"/>
    </row>
    <row r="6" spans="1:11" s="8" customFormat="1" ht="15" customHeight="1" x14ac:dyDescent="0.35">
      <c r="A6" s="2"/>
      <c r="C6" s="43" t="s">
        <v>58</v>
      </c>
      <c r="D6" s="43"/>
      <c r="E6" s="44">
        <v>2015</v>
      </c>
      <c r="F6" s="43"/>
    </row>
    <row r="7" spans="1:11" s="3" customFormat="1" ht="38.25" x14ac:dyDescent="0.2">
      <c r="A7" s="4" t="s">
        <v>2</v>
      </c>
      <c r="B7" s="17" t="s">
        <v>14</v>
      </c>
      <c r="C7" s="16" t="s">
        <v>52</v>
      </c>
      <c r="D7" s="16" t="s">
        <v>51</v>
      </c>
      <c r="E7" s="18" t="s">
        <v>52</v>
      </c>
      <c r="F7" s="16" t="s">
        <v>51</v>
      </c>
    </row>
    <row r="8" spans="1:11" s="3" customFormat="1" ht="15" customHeight="1" x14ac:dyDescent="0.2">
      <c r="A8" s="3" t="s">
        <v>0</v>
      </c>
      <c r="B8" s="3" t="s">
        <v>26</v>
      </c>
      <c r="C8" s="7">
        <v>114524.48971962636</v>
      </c>
      <c r="D8" s="7">
        <v>66252.028037383294</v>
      </c>
      <c r="E8" s="19">
        <v>124373</v>
      </c>
      <c r="F8" s="20">
        <v>68740</v>
      </c>
      <c r="J8" s="37"/>
    </row>
    <row r="9" spans="1:11" s="3" customFormat="1" ht="15" customHeight="1" x14ac:dyDescent="0.2">
      <c r="B9" s="3" t="s">
        <v>27</v>
      </c>
      <c r="C9" s="7">
        <v>93915.902803738471</v>
      </c>
      <c r="D9" s="7">
        <v>62224.491588785153</v>
      </c>
      <c r="E9" s="19">
        <v>107068</v>
      </c>
      <c r="F9" s="20">
        <v>57353</v>
      </c>
      <c r="J9" s="37"/>
    </row>
    <row r="10" spans="1:11" s="10" customFormat="1" ht="15" customHeight="1" x14ac:dyDescent="0.2">
      <c r="A10" s="11"/>
      <c r="B10" s="11" t="s">
        <v>28</v>
      </c>
      <c r="C10" s="12">
        <v>107334.319626168</v>
      </c>
      <c r="D10" s="12">
        <v>64420.469158878615</v>
      </c>
      <c r="E10" s="21">
        <v>117309</v>
      </c>
      <c r="F10" s="12">
        <v>63251</v>
      </c>
      <c r="H10" s="3"/>
      <c r="I10" s="3"/>
      <c r="J10" s="37"/>
    </row>
    <row r="11" spans="1:11" s="3" customFormat="1" ht="15" customHeight="1" x14ac:dyDescent="0.2">
      <c r="A11" s="3" t="s">
        <v>76</v>
      </c>
      <c r="B11" s="3" t="s">
        <v>26</v>
      </c>
      <c r="C11" s="7">
        <v>72723</v>
      </c>
      <c r="D11" s="7" t="s">
        <v>53</v>
      </c>
      <c r="E11" s="19">
        <v>80139</v>
      </c>
      <c r="F11" s="20">
        <v>50582</v>
      </c>
      <c r="J11" s="37"/>
    </row>
    <row r="12" spans="1:11" s="3" customFormat="1" ht="15" customHeight="1" x14ac:dyDescent="0.2">
      <c r="B12" s="3" t="s">
        <v>27</v>
      </c>
      <c r="C12" s="7">
        <v>63447</v>
      </c>
      <c r="D12" s="7" t="s">
        <v>53</v>
      </c>
      <c r="E12" s="19">
        <v>70504</v>
      </c>
      <c r="F12" s="20">
        <v>41001</v>
      </c>
      <c r="J12" s="37"/>
    </row>
    <row r="13" spans="1:11" s="10" customFormat="1" ht="15" customHeight="1" x14ac:dyDescent="0.2">
      <c r="A13" s="11"/>
      <c r="B13" s="11" t="s">
        <v>28</v>
      </c>
      <c r="C13" s="12">
        <v>68311</v>
      </c>
      <c r="D13" s="12" t="s">
        <v>53</v>
      </c>
      <c r="E13" s="21">
        <v>75396</v>
      </c>
      <c r="F13" s="12">
        <v>45104</v>
      </c>
      <c r="H13" s="3"/>
      <c r="I13" s="3"/>
      <c r="J13" s="37"/>
    </row>
    <row r="14" spans="1:11" s="3" customFormat="1" ht="15" customHeight="1" x14ac:dyDescent="0.2">
      <c r="A14" s="3" t="s">
        <v>1</v>
      </c>
      <c r="B14" s="3" t="s">
        <v>26</v>
      </c>
      <c r="C14" s="7">
        <v>72723</v>
      </c>
      <c r="D14" s="7">
        <v>44868.459813084184</v>
      </c>
      <c r="E14" s="19">
        <v>76481</v>
      </c>
      <c r="F14" s="20">
        <v>47740</v>
      </c>
      <c r="J14" s="37"/>
    </row>
    <row r="15" spans="1:11" s="3" customFormat="1" ht="15" customHeight="1" x14ac:dyDescent="0.2">
      <c r="B15" s="3" t="s">
        <v>27</v>
      </c>
      <c r="C15" s="7">
        <v>50718.089719626252</v>
      </c>
      <c r="D15" s="7">
        <v>28049.590654205655</v>
      </c>
      <c r="E15" s="19">
        <v>56907</v>
      </c>
      <c r="F15" s="20">
        <v>31032</v>
      </c>
      <c r="J15" s="37"/>
    </row>
    <row r="16" spans="1:11" s="3" customFormat="1" ht="15" customHeight="1" thickBot="1" x14ac:dyDescent="0.25">
      <c r="A16" s="13"/>
      <c r="B16" s="13" t="s">
        <v>28</v>
      </c>
      <c r="C16" s="14">
        <v>63000.656074766463</v>
      </c>
      <c r="D16" s="14">
        <v>35532.005607476698</v>
      </c>
      <c r="E16" s="22">
        <v>67821</v>
      </c>
      <c r="F16" s="14">
        <v>38869</v>
      </c>
      <c r="J16" s="37"/>
      <c r="K16" s="37"/>
    </row>
    <row r="17" spans="1:4" s="3" customFormat="1" ht="15" customHeight="1" x14ac:dyDescent="0.2"/>
    <row r="18" spans="1:4" s="3" customFormat="1" ht="15" customHeight="1" x14ac:dyDescent="0.2">
      <c r="A18" s="41" t="s">
        <v>95</v>
      </c>
    </row>
    <row r="19" spans="1:4" s="3" customFormat="1" ht="15" customHeight="1" x14ac:dyDescent="0.2">
      <c r="A19" s="41" t="s">
        <v>94</v>
      </c>
      <c r="B19" s="5"/>
    </row>
    <row r="20" spans="1:4" s="3" customFormat="1" ht="12.75" x14ac:dyDescent="0.2">
      <c r="A20" s="6" t="s">
        <v>96</v>
      </c>
    </row>
    <row r="21" spans="1:4" x14ac:dyDescent="0.25">
      <c r="A21" s="6" t="s">
        <v>88</v>
      </c>
      <c r="C21" s="3"/>
      <c r="D21" s="3"/>
    </row>
    <row r="22" spans="1:4" x14ac:dyDescent="0.25">
      <c r="C22" s="3"/>
      <c r="D22" s="3"/>
    </row>
    <row r="23" spans="1:4" x14ac:dyDescent="0.25">
      <c r="A23" s="42" t="s">
        <v>91</v>
      </c>
      <c r="C23" s="3"/>
      <c r="D23" s="3"/>
    </row>
    <row r="24" spans="1:4" x14ac:dyDescent="0.25">
      <c r="C24" s="3"/>
      <c r="D24" s="3"/>
    </row>
    <row r="25" spans="1:4" x14ac:dyDescent="0.25">
      <c r="C25" s="3"/>
      <c r="D25" s="3"/>
    </row>
  </sheetData>
  <mergeCells count="3">
    <mergeCell ref="C5:F5"/>
    <mergeCell ref="C6:D6"/>
    <mergeCell ref="E6:F6"/>
  </mergeCells>
  <pageMargins left="0.7" right="0.7" top="0.75" bottom="0.75" header="0.3" footer="0.3"/>
  <pageSetup paperSize="17" scale="8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workbookViewId="0">
      <selection activeCell="C12" sqref="C12:C14"/>
    </sheetView>
  </sheetViews>
  <sheetFormatPr defaultRowHeight="15" x14ac:dyDescent="0.25"/>
  <cols>
    <col min="1" max="1" width="56.140625" style="1" customWidth="1"/>
    <col min="2" max="2" width="17.7109375" style="1" customWidth="1"/>
    <col min="3" max="4" width="23.5703125" style="1" customWidth="1"/>
    <col min="5" max="16384" width="9.140625" style="1"/>
  </cols>
  <sheetData>
    <row r="1" spans="1:8" s="9" customFormat="1" ht="25.5" customHeight="1" x14ac:dyDescent="0.35">
      <c r="A1" s="2" t="s">
        <v>54</v>
      </c>
    </row>
    <row r="2" spans="1:8" s="9" customFormat="1" ht="25.5" customHeight="1" x14ac:dyDescent="0.35">
      <c r="A2" s="2" t="s">
        <v>31</v>
      </c>
    </row>
    <row r="3" spans="1:8" s="9" customFormat="1" ht="25.5" customHeight="1" x14ac:dyDescent="0.35">
      <c r="A3" s="2" t="s">
        <v>56</v>
      </c>
    </row>
    <row r="4" spans="1:8" s="9" customFormat="1" ht="25.5" customHeight="1" x14ac:dyDescent="0.35">
      <c r="A4" s="2" t="s">
        <v>55</v>
      </c>
    </row>
    <row r="5" spans="1:8" s="8" customFormat="1" ht="22.5" customHeight="1" x14ac:dyDescent="0.35">
      <c r="A5" s="2"/>
    </row>
    <row r="6" spans="1:8" s="8" customFormat="1" ht="22.5" customHeight="1" x14ac:dyDescent="0.35">
      <c r="A6" s="2"/>
      <c r="C6" s="43" t="s">
        <v>29</v>
      </c>
      <c r="D6" s="43"/>
    </row>
    <row r="7" spans="1:8" s="8" customFormat="1" ht="22.5" customHeight="1" x14ac:dyDescent="0.35">
      <c r="A7" s="2"/>
      <c r="C7" s="23" t="s">
        <v>58</v>
      </c>
      <c r="D7" s="24">
        <v>2015</v>
      </c>
    </row>
    <row r="8" spans="1:8" s="3" customFormat="1" ht="25.5" x14ac:dyDescent="0.2">
      <c r="A8" s="4" t="s">
        <v>2</v>
      </c>
      <c r="B8" s="17" t="s">
        <v>14</v>
      </c>
      <c r="C8" s="16" t="s">
        <v>52</v>
      </c>
      <c r="D8" s="18" t="s">
        <v>52</v>
      </c>
      <c r="H8" s="3" t="s">
        <v>87</v>
      </c>
    </row>
    <row r="9" spans="1:8" s="3" customFormat="1" ht="15" customHeight="1" x14ac:dyDescent="0.2">
      <c r="A9" s="3" t="s">
        <v>0</v>
      </c>
      <c r="B9" s="3" t="s">
        <v>26</v>
      </c>
      <c r="C9" s="7">
        <v>114524.48971962636</v>
      </c>
      <c r="D9" s="19">
        <v>124373</v>
      </c>
      <c r="H9" s="37">
        <f t="shared" ref="H9:H17" si="0">(D9-C9)/C9</f>
        <v>8.5994797309154672E-2</v>
      </c>
    </row>
    <row r="10" spans="1:8" s="3" customFormat="1" ht="15" customHeight="1" x14ac:dyDescent="0.2">
      <c r="B10" s="3" t="s">
        <v>27</v>
      </c>
      <c r="C10" s="7">
        <v>93915.902803738471</v>
      </c>
      <c r="D10" s="19">
        <v>107068</v>
      </c>
      <c r="H10" s="37">
        <f t="shared" si="0"/>
        <v>0.1400412156367834</v>
      </c>
    </row>
    <row r="11" spans="1:8" s="10" customFormat="1" ht="15" customHeight="1" x14ac:dyDescent="0.2">
      <c r="A11" s="11"/>
      <c r="B11" s="11" t="s">
        <v>28</v>
      </c>
      <c r="C11" s="12">
        <v>107334.31962616841</v>
      </c>
      <c r="D11" s="21">
        <v>117309</v>
      </c>
      <c r="F11" s="3"/>
      <c r="G11" s="3"/>
      <c r="H11" s="37">
        <f t="shared" si="0"/>
        <v>9.2930950776714469E-2</v>
      </c>
    </row>
    <row r="12" spans="1:8" s="3" customFormat="1" ht="15" customHeight="1" x14ac:dyDescent="0.2">
      <c r="A12" s="3" t="s">
        <v>76</v>
      </c>
      <c r="B12" s="3" t="s">
        <v>26</v>
      </c>
      <c r="C12" s="7">
        <v>72723</v>
      </c>
      <c r="D12" s="19">
        <v>80139</v>
      </c>
      <c r="H12" s="37">
        <f t="shared" si="0"/>
        <v>0.10197599108947651</v>
      </c>
    </row>
    <row r="13" spans="1:8" s="3" customFormat="1" ht="15" customHeight="1" x14ac:dyDescent="0.2">
      <c r="B13" s="3" t="s">
        <v>27</v>
      </c>
      <c r="C13" s="7">
        <v>63447</v>
      </c>
      <c r="D13" s="19">
        <v>70504</v>
      </c>
      <c r="H13" s="37">
        <f t="shared" si="0"/>
        <v>0.11122669314545999</v>
      </c>
    </row>
    <row r="14" spans="1:8" s="10" customFormat="1" ht="15" customHeight="1" x14ac:dyDescent="0.2">
      <c r="A14" s="11"/>
      <c r="B14" s="11" t="s">
        <v>28</v>
      </c>
      <c r="C14" s="12">
        <v>68311</v>
      </c>
      <c r="D14" s="21">
        <v>75396</v>
      </c>
      <c r="F14" s="3"/>
      <c r="G14" s="3"/>
      <c r="H14" s="37">
        <f t="shared" si="0"/>
        <v>0.10371682452313682</v>
      </c>
    </row>
    <row r="15" spans="1:8" s="3" customFormat="1" ht="15" customHeight="1" x14ac:dyDescent="0.2">
      <c r="A15" s="3" t="s">
        <v>1</v>
      </c>
      <c r="B15" s="3" t="s">
        <v>26</v>
      </c>
      <c r="C15" s="7">
        <v>72002.271028037503</v>
      </c>
      <c r="D15" s="19">
        <v>76481</v>
      </c>
      <c r="H15" s="37">
        <f t="shared" si="0"/>
        <v>6.2202607056914792E-2</v>
      </c>
    </row>
    <row r="16" spans="1:8" s="3" customFormat="1" ht="15" customHeight="1" x14ac:dyDescent="0.2">
      <c r="B16" s="3" t="s">
        <v>27</v>
      </c>
      <c r="C16" s="7">
        <v>50718.089719626252</v>
      </c>
      <c r="D16" s="19">
        <v>56907</v>
      </c>
      <c r="H16" s="37">
        <f t="shared" si="0"/>
        <v>0.12202569762754374</v>
      </c>
    </row>
    <row r="17" spans="1:9" s="3" customFormat="1" ht="15" customHeight="1" thickBot="1" x14ac:dyDescent="0.25">
      <c r="A17" s="13"/>
      <c r="B17" s="13" t="s">
        <v>28</v>
      </c>
      <c r="C17" s="14">
        <v>63000.656074766463</v>
      </c>
      <c r="D17" s="22">
        <v>67821</v>
      </c>
      <c r="H17" s="37">
        <f t="shared" si="0"/>
        <v>7.6512598845208238E-2</v>
      </c>
      <c r="I17" s="37"/>
    </row>
    <row r="18" spans="1:9" s="3" customFormat="1" ht="15" customHeight="1" x14ac:dyDescent="0.2"/>
    <row r="19" spans="1:9" s="3" customFormat="1" ht="15" customHeight="1" x14ac:dyDescent="0.2">
      <c r="A19" s="6" t="s">
        <v>81</v>
      </c>
    </row>
    <row r="20" spans="1:9" s="3" customFormat="1" ht="15" customHeight="1" x14ac:dyDescent="0.2">
      <c r="A20" s="6" t="s">
        <v>83</v>
      </c>
      <c r="B20" s="5"/>
    </row>
    <row r="21" spans="1:9" s="3" customFormat="1" ht="15" customHeight="1" x14ac:dyDescent="0.2">
      <c r="A21" s="6" t="s">
        <v>84</v>
      </c>
      <c r="B21" s="5"/>
    </row>
    <row r="22" spans="1:9" s="3" customFormat="1" ht="15" customHeight="1" x14ac:dyDescent="0.2">
      <c r="A22" s="6" t="s">
        <v>82</v>
      </c>
      <c r="B22" s="5"/>
    </row>
    <row r="23" spans="1:9" s="3" customFormat="1" ht="15" customHeight="1" x14ac:dyDescent="0.2">
      <c r="A23" s="6"/>
      <c r="B23" s="5"/>
    </row>
    <row r="24" spans="1:9" s="3" customFormat="1" ht="15" customHeight="1" x14ac:dyDescent="0.2">
      <c r="B24" s="5"/>
    </row>
    <row r="25" spans="1:9" s="3" customFormat="1" ht="12.75" x14ac:dyDescent="0.2">
      <c r="A25" s="6" t="s">
        <v>30</v>
      </c>
    </row>
    <row r="26" spans="1:9" x14ac:dyDescent="0.25">
      <c r="A26" s="6" t="s">
        <v>32</v>
      </c>
      <c r="C26" s="3"/>
    </row>
    <row r="27" spans="1:9" x14ac:dyDescent="0.25">
      <c r="C27" s="3"/>
    </row>
    <row r="28" spans="1:9" x14ac:dyDescent="0.25">
      <c r="C28" s="3"/>
    </row>
    <row r="29" spans="1:9" x14ac:dyDescent="0.25">
      <c r="C29" s="3"/>
    </row>
    <row r="30" spans="1:9" x14ac:dyDescent="0.25">
      <c r="C30" s="3"/>
    </row>
  </sheetData>
  <mergeCells count="1">
    <mergeCell ref="C6:D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5" x14ac:dyDescent="0.25"/>
  <cols>
    <col min="1" max="1" width="61.7109375" customWidth="1"/>
    <col min="2" max="2" width="12.28515625" customWidth="1"/>
    <col min="3" max="8" width="29.7109375" customWidth="1"/>
  </cols>
  <sheetData>
    <row r="1" spans="1:4" x14ac:dyDescent="0.25">
      <c r="C1" t="s">
        <v>4</v>
      </c>
      <c r="D1" t="s">
        <v>5</v>
      </c>
    </row>
    <row r="2" spans="1:4" x14ac:dyDescent="0.25">
      <c r="C2" t="s">
        <v>7</v>
      </c>
      <c r="D2" t="s">
        <v>7</v>
      </c>
    </row>
    <row r="3" spans="1:4" x14ac:dyDescent="0.25">
      <c r="A3" t="s">
        <v>8</v>
      </c>
      <c r="B3" t="s">
        <v>9</v>
      </c>
      <c r="C3">
        <v>67821</v>
      </c>
      <c r="D3">
        <v>38869</v>
      </c>
    </row>
    <row r="4" spans="1:4" x14ac:dyDescent="0.25">
      <c r="B4" t="s">
        <v>10</v>
      </c>
      <c r="C4">
        <v>76481</v>
      </c>
      <c r="D4">
        <v>47740</v>
      </c>
    </row>
    <row r="5" spans="1:4" x14ac:dyDescent="0.25">
      <c r="B5" t="s">
        <v>11</v>
      </c>
      <c r="C5">
        <v>56907</v>
      </c>
      <c r="D5">
        <v>31032</v>
      </c>
    </row>
    <row r="6" spans="1:4" x14ac:dyDescent="0.25">
      <c r="A6" t="s">
        <v>12</v>
      </c>
      <c r="B6" t="s">
        <v>9</v>
      </c>
      <c r="C6">
        <v>117309</v>
      </c>
      <c r="D6">
        <v>63251</v>
      </c>
    </row>
    <row r="7" spans="1:4" x14ac:dyDescent="0.25">
      <c r="B7" t="s">
        <v>10</v>
      </c>
      <c r="C7">
        <v>124373</v>
      </c>
      <c r="D7">
        <v>68740</v>
      </c>
    </row>
    <row r="8" spans="1:4" x14ac:dyDescent="0.25">
      <c r="B8" t="s">
        <v>11</v>
      </c>
      <c r="C8">
        <v>107068</v>
      </c>
      <c r="D8">
        <v>57353</v>
      </c>
    </row>
    <row r="9" spans="1:4" x14ac:dyDescent="0.25">
      <c r="A9" t="s">
        <v>13</v>
      </c>
      <c r="B9" t="s">
        <v>9</v>
      </c>
      <c r="C9">
        <v>75396</v>
      </c>
      <c r="D9">
        <v>45104</v>
      </c>
    </row>
    <row r="10" spans="1:4" x14ac:dyDescent="0.25">
      <c r="B10" t="s">
        <v>10</v>
      </c>
      <c r="C10">
        <v>80139</v>
      </c>
      <c r="D10">
        <v>50582</v>
      </c>
    </row>
    <row r="11" spans="1:4" x14ac:dyDescent="0.25">
      <c r="B11" t="s">
        <v>11</v>
      </c>
      <c r="C11">
        <v>70504</v>
      </c>
      <c r="D11">
        <v>41001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topLeftCell="A37" workbookViewId="0">
      <selection activeCell="G54" sqref="G54"/>
    </sheetView>
  </sheetViews>
  <sheetFormatPr defaultRowHeight="15" x14ac:dyDescent="0.25"/>
  <cols>
    <col min="1" max="1" width="50" customWidth="1"/>
    <col min="2" max="2" width="65.5703125" customWidth="1"/>
    <col min="10" max="10" width="13" customWidth="1"/>
    <col min="14" max="14" width="14" customWidth="1"/>
    <col min="15" max="16" width="9.5703125" bestFit="1" customWidth="1"/>
    <col min="17" max="17" width="9.28515625" bestFit="1" customWidth="1"/>
    <col min="257" max="257" width="50" customWidth="1"/>
    <col min="258" max="258" width="65.5703125" customWidth="1"/>
    <col min="513" max="513" width="50" customWidth="1"/>
    <col min="514" max="514" width="65.5703125" customWidth="1"/>
    <col min="769" max="769" width="50" customWidth="1"/>
    <col min="770" max="770" width="65.5703125" customWidth="1"/>
    <col min="1025" max="1025" width="50" customWidth="1"/>
    <col min="1026" max="1026" width="65.5703125" customWidth="1"/>
    <col min="1281" max="1281" width="50" customWidth="1"/>
    <col min="1282" max="1282" width="65.5703125" customWidth="1"/>
    <col min="1537" max="1537" width="50" customWidth="1"/>
    <col min="1538" max="1538" width="65.5703125" customWidth="1"/>
    <col min="1793" max="1793" width="50" customWidth="1"/>
    <col min="1794" max="1794" width="65.5703125" customWidth="1"/>
    <col min="2049" max="2049" width="50" customWidth="1"/>
    <col min="2050" max="2050" width="65.5703125" customWidth="1"/>
    <col min="2305" max="2305" width="50" customWidth="1"/>
    <col min="2306" max="2306" width="65.5703125" customWidth="1"/>
    <col min="2561" max="2561" width="50" customWidth="1"/>
    <col min="2562" max="2562" width="65.5703125" customWidth="1"/>
    <col min="2817" max="2817" width="50" customWidth="1"/>
    <col min="2818" max="2818" width="65.5703125" customWidth="1"/>
    <col min="3073" max="3073" width="50" customWidth="1"/>
    <col min="3074" max="3074" width="65.5703125" customWidth="1"/>
    <col min="3329" max="3329" width="50" customWidth="1"/>
    <col min="3330" max="3330" width="65.5703125" customWidth="1"/>
    <col min="3585" max="3585" width="50" customWidth="1"/>
    <col min="3586" max="3586" width="65.5703125" customWidth="1"/>
    <col min="3841" max="3841" width="50" customWidth="1"/>
    <col min="3842" max="3842" width="65.5703125" customWidth="1"/>
    <col min="4097" max="4097" width="50" customWidth="1"/>
    <col min="4098" max="4098" width="65.5703125" customWidth="1"/>
    <col min="4353" max="4353" width="50" customWidth="1"/>
    <col min="4354" max="4354" width="65.5703125" customWidth="1"/>
    <col min="4609" max="4609" width="50" customWidth="1"/>
    <col min="4610" max="4610" width="65.5703125" customWidth="1"/>
    <col min="4865" max="4865" width="50" customWidth="1"/>
    <col min="4866" max="4866" width="65.5703125" customWidth="1"/>
    <col min="5121" max="5121" width="50" customWidth="1"/>
    <col min="5122" max="5122" width="65.5703125" customWidth="1"/>
    <col min="5377" max="5377" width="50" customWidth="1"/>
    <col min="5378" max="5378" width="65.5703125" customWidth="1"/>
    <col min="5633" max="5633" width="50" customWidth="1"/>
    <col min="5634" max="5634" width="65.5703125" customWidth="1"/>
    <col min="5889" max="5889" width="50" customWidth="1"/>
    <col min="5890" max="5890" width="65.5703125" customWidth="1"/>
    <col min="6145" max="6145" width="50" customWidth="1"/>
    <col min="6146" max="6146" width="65.5703125" customWidth="1"/>
    <col min="6401" max="6401" width="50" customWidth="1"/>
    <col min="6402" max="6402" width="65.5703125" customWidth="1"/>
    <col min="6657" max="6657" width="50" customWidth="1"/>
    <col min="6658" max="6658" width="65.5703125" customWidth="1"/>
    <col min="6913" max="6913" width="50" customWidth="1"/>
    <col min="6914" max="6914" width="65.5703125" customWidth="1"/>
    <col min="7169" max="7169" width="50" customWidth="1"/>
    <col min="7170" max="7170" width="65.5703125" customWidth="1"/>
    <col min="7425" max="7425" width="50" customWidth="1"/>
    <col min="7426" max="7426" width="65.5703125" customWidth="1"/>
    <col min="7681" max="7681" width="50" customWidth="1"/>
    <col min="7682" max="7682" width="65.5703125" customWidth="1"/>
    <col min="7937" max="7937" width="50" customWidth="1"/>
    <col min="7938" max="7938" width="65.5703125" customWidth="1"/>
    <col min="8193" max="8193" width="50" customWidth="1"/>
    <col min="8194" max="8194" width="65.5703125" customWidth="1"/>
    <col min="8449" max="8449" width="50" customWidth="1"/>
    <col min="8450" max="8450" width="65.5703125" customWidth="1"/>
    <col min="8705" max="8705" width="50" customWidth="1"/>
    <col min="8706" max="8706" width="65.5703125" customWidth="1"/>
    <col min="8961" max="8961" width="50" customWidth="1"/>
    <col min="8962" max="8962" width="65.5703125" customWidth="1"/>
    <col min="9217" max="9217" width="50" customWidth="1"/>
    <col min="9218" max="9218" width="65.5703125" customWidth="1"/>
    <col min="9473" max="9473" width="50" customWidth="1"/>
    <col min="9474" max="9474" width="65.5703125" customWidth="1"/>
    <col min="9729" max="9729" width="50" customWidth="1"/>
    <col min="9730" max="9730" width="65.5703125" customWidth="1"/>
    <col min="9985" max="9985" width="50" customWidth="1"/>
    <col min="9986" max="9986" width="65.5703125" customWidth="1"/>
    <col min="10241" max="10241" width="50" customWidth="1"/>
    <col min="10242" max="10242" width="65.5703125" customWidth="1"/>
    <col min="10497" max="10497" width="50" customWidth="1"/>
    <col min="10498" max="10498" width="65.5703125" customWidth="1"/>
    <col min="10753" max="10753" width="50" customWidth="1"/>
    <col min="10754" max="10754" width="65.5703125" customWidth="1"/>
    <col min="11009" max="11009" width="50" customWidth="1"/>
    <col min="11010" max="11010" width="65.5703125" customWidth="1"/>
    <col min="11265" max="11265" width="50" customWidth="1"/>
    <col min="11266" max="11266" width="65.5703125" customWidth="1"/>
    <col min="11521" max="11521" width="50" customWidth="1"/>
    <col min="11522" max="11522" width="65.5703125" customWidth="1"/>
    <col min="11777" max="11777" width="50" customWidth="1"/>
    <col min="11778" max="11778" width="65.5703125" customWidth="1"/>
    <col min="12033" max="12033" width="50" customWidth="1"/>
    <col min="12034" max="12034" width="65.5703125" customWidth="1"/>
    <col min="12289" max="12289" width="50" customWidth="1"/>
    <col min="12290" max="12290" width="65.5703125" customWidth="1"/>
    <col min="12545" max="12545" width="50" customWidth="1"/>
    <col min="12546" max="12546" width="65.5703125" customWidth="1"/>
    <col min="12801" max="12801" width="50" customWidth="1"/>
    <col min="12802" max="12802" width="65.5703125" customWidth="1"/>
    <col min="13057" max="13057" width="50" customWidth="1"/>
    <col min="13058" max="13058" width="65.5703125" customWidth="1"/>
    <col min="13313" max="13313" width="50" customWidth="1"/>
    <col min="13314" max="13314" width="65.5703125" customWidth="1"/>
    <col min="13569" max="13569" width="50" customWidth="1"/>
    <col min="13570" max="13570" width="65.5703125" customWidth="1"/>
    <col min="13825" max="13825" width="50" customWidth="1"/>
    <col min="13826" max="13826" width="65.5703125" customWidth="1"/>
    <col min="14081" max="14081" width="50" customWidth="1"/>
    <col min="14082" max="14082" width="65.5703125" customWidth="1"/>
    <col min="14337" max="14337" width="50" customWidth="1"/>
    <col min="14338" max="14338" width="65.5703125" customWidth="1"/>
    <col min="14593" max="14593" width="50" customWidth="1"/>
    <col min="14594" max="14594" width="65.5703125" customWidth="1"/>
    <col min="14849" max="14849" width="50" customWidth="1"/>
    <col min="14850" max="14850" width="65.5703125" customWidth="1"/>
    <col min="15105" max="15105" width="50" customWidth="1"/>
    <col min="15106" max="15106" width="65.5703125" customWidth="1"/>
    <col min="15361" max="15361" width="50" customWidth="1"/>
    <col min="15362" max="15362" width="65.5703125" customWidth="1"/>
    <col min="15617" max="15617" width="50" customWidth="1"/>
    <col min="15618" max="15618" width="65.5703125" customWidth="1"/>
    <col min="15873" max="15873" width="50" customWidth="1"/>
    <col min="15874" max="15874" width="65.5703125" customWidth="1"/>
    <col min="16129" max="16129" width="50" customWidth="1"/>
    <col min="16130" max="16130" width="65.5703125" customWidth="1"/>
  </cols>
  <sheetData>
    <row r="1" spans="1:9" x14ac:dyDescent="0.25">
      <c r="A1" t="s">
        <v>33</v>
      </c>
    </row>
    <row r="2" spans="1:9" x14ac:dyDescent="0.25">
      <c r="A2" t="s">
        <v>34</v>
      </c>
    </row>
    <row r="3" spans="1:9" x14ac:dyDescent="0.25">
      <c r="A3" t="s">
        <v>35</v>
      </c>
    </row>
    <row r="4" spans="1:9" x14ac:dyDescent="0.25">
      <c r="A4" t="s">
        <v>36</v>
      </c>
    </row>
    <row r="5" spans="1:9" x14ac:dyDescent="0.25">
      <c r="A5" t="s">
        <v>37</v>
      </c>
    </row>
    <row r="6" spans="1:9" x14ac:dyDescent="0.25">
      <c r="G6" s="26" t="s">
        <v>57</v>
      </c>
      <c r="H6" s="27">
        <v>1.1831775700934599</v>
      </c>
    </row>
    <row r="7" spans="1:9" x14ac:dyDescent="0.25">
      <c r="A7" t="s">
        <v>34</v>
      </c>
      <c r="B7" t="s">
        <v>35</v>
      </c>
      <c r="C7" t="s">
        <v>36</v>
      </c>
      <c r="D7" t="s">
        <v>33</v>
      </c>
    </row>
    <row r="8" spans="1:9" x14ac:dyDescent="0.25">
      <c r="C8" t="s">
        <v>38</v>
      </c>
    </row>
    <row r="9" spans="1:9" x14ac:dyDescent="0.25">
      <c r="C9" t="s">
        <v>9</v>
      </c>
      <c r="D9" t="s">
        <v>10</v>
      </c>
      <c r="E9" t="s">
        <v>11</v>
      </c>
      <c r="G9" t="s">
        <v>9</v>
      </c>
      <c r="H9" t="s">
        <v>10</v>
      </c>
      <c r="I9" t="s">
        <v>11</v>
      </c>
    </row>
    <row r="10" spans="1:9" x14ac:dyDescent="0.25">
      <c r="A10" t="s">
        <v>39</v>
      </c>
      <c r="B10" t="s">
        <v>40</v>
      </c>
      <c r="C10">
        <v>14198690</v>
      </c>
      <c r="D10">
        <v>7526465</v>
      </c>
      <c r="E10">
        <v>6672230</v>
      </c>
    </row>
    <row r="11" spans="1:9" x14ac:dyDescent="0.25">
      <c r="B11" t="s">
        <v>41</v>
      </c>
      <c r="C11">
        <v>13490385</v>
      </c>
      <c r="D11">
        <v>7154220</v>
      </c>
      <c r="E11">
        <v>6336165</v>
      </c>
    </row>
    <row r="12" spans="1:9" x14ac:dyDescent="0.25">
      <c r="B12" t="s">
        <v>42</v>
      </c>
      <c r="C12">
        <v>44026</v>
      </c>
      <c r="D12">
        <v>52835</v>
      </c>
      <c r="E12">
        <v>34079</v>
      </c>
    </row>
    <row r="13" spans="1:9" x14ac:dyDescent="0.25">
      <c r="B13" t="s">
        <v>43</v>
      </c>
      <c r="C13">
        <v>42</v>
      </c>
      <c r="D13">
        <v>75</v>
      </c>
      <c r="E13">
        <v>30</v>
      </c>
    </row>
    <row r="14" spans="1:9" x14ac:dyDescent="0.25">
      <c r="A14" t="s">
        <v>44</v>
      </c>
      <c r="B14" t="s">
        <v>40</v>
      </c>
      <c r="C14">
        <v>15226755</v>
      </c>
      <c r="D14">
        <v>7967915</v>
      </c>
      <c r="E14">
        <v>7258845</v>
      </c>
    </row>
    <row r="15" spans="1:9" x14ac:dyDescent="0.25">
      <c r="B15" t="s">
        <v>41</v>
      </c>
      <c r="C15">
        <v>14380225</v>
      </c>
      <c r="D15">
        <v>7536755</v>
      </c>
      <c r="E15">
        <v>6843470</v>
      </c>
    </row>
    <row r="16" spans="1:9" x14ac:dyDescent="0.25">
      <c r="B16" t="s">
        <v>42</v>
      </c>
      <c r="C16">
        <v>42988</v>
      </c>
      <c r="D16">
        <v>51994</v>
      </c>
      <c r="E16">
        <v>33069</v>
      </c>
    </row>
    <row r="17" spans="1:9" x14ac:dyDescent="0.25">
      <c r="B17" t="s">
        <v>43</v>
      </c>
      <c r="C17">
        <v>41</v>
      </c>
      <c r="D17">
        <v>72</v>
      </c>
      <c r="E17">
        <v>28</v>
      </c>
    </row>
    <row r="18" spans="1:9" x14ac:dyDescent="0.25">
      <c r="A18" t="s">
        <v>45</v>
      </c>
      <c r="B18" t="s">
        <v>40</v>
      </c>
      <c r="C18">
        <v>13615795</v>
      </c>
      <c r="D18">
        <v>7211720</v>
      </c>
      <c r="E18">
        <v>6404075</v>
      </c>
    </row>
    <row r="19" spans="1:9" x14ac:dyDescent="0.25">
      <c r="B19" t="s">
        <v>41</v>
      </c>
      <c r="C19">
        <v>12962620</v>
      </c>
      <c r="D19">
        <v>6868480</v>
      </c>
      <c r="E19">
        <v>6094135</v>
      </c>
    </row>
    <row r="20" spans="1:9" x14ac:dyDescent="0.25">
      <c r="B20" t="s">
        <v>42</v>
      </c>
      <c r="C20">
        <v>44835</v>
      </c>
      <c r="D20">
        <v>53857</v>
      </c>
      <c r="E20">
        <v>34667</v>
      </c>
    </row>
    <row r="21" spans="1:9" x14ac:dyDescent="0.25">
      <c r="B21" t="s">
        <v>43</v>
      </c>
      <c r="C21">
        <v>44</v>
      </c>
      <c r="D21">
        <v>78</v>
      </c>
      <c r="E21">
        <v>31</v>
      </c>
    </row>
    <row r="22" spans="1:9" x14ac:dyDescent="0.25">
      <c r="A22" t="s">
        <v>46</v>
      </c>
      <c r="B22" t="s">
        <v>40</v>
      </c>
      <c r="C22">
        <v>8598265</v>
      </c>
      <c r="D22">
        <v>4969815</v>
      </c>
      <c r="E22">
        <v>3628450</v>
      </c>
    </row>
    <row r="23" spans="1:9" x14ac:dyDescent="0.25">
      <c r="B23" t="s">
        <v>41</v>
      </c>
      <c r="C23">
        <v>8347345</v>
      </c>
      <c r="D23">
        <v>4817155</v>
      </c>
      <c r="E23">
        <v>3530190</v>
      </c>
    </row>
    <row r="24" spans="1:9" x14ac:dyDescent="0.25">
      <c r="B24" t="s">
        <v>42</v>
      </c>
      <c r="C24">
        <v>53247</v>
      </c>
      <c r="D24">
        <v>60855</v>
      </c>
      <c r="E24">
        <v>42866</v>
      </c>
      <c r="G24" s="28">
        <f>C24*$H$6</f>
        <v>63000.656074766463</v>
      </c>
      <c r="H24" s="28">
        <f t="shared" ref="H24:I24" si="0">D24*$H$6</f>
        <v>72002.271028037503</v>
      </c>
      <c r="I24" s="28">
        <f t="shared" si="0"/>
        <v>50718.089719626252</v>
      </c>
    </row>
    <row r="25" spans="1:9" x14ac:dyDescent="0.25">
      <c r="B25" t="s">
        <v>43</v>
      </c>
      <c r="C25">
        <v>57</v>
      </c>
      <c r="D25">
        <v>94</v>
      </c>
      <c r="E25">
        <v>40</v>
      </c>
    </row>
    <row r="26" spans="1:9" x14ac:dyDescent="0.25">
      <c r="A26" s="25" t="s">
        <v>47</v>
      </c>
      <c r="B26" t="s">
        <v>40</v>
      </c>
      <c r="C26">
        <v>4746035</v>
      </c>
      <c r="D26">
        <v>2126730</v>
      </c>
      <c r="E26">
        <v>2619305</v>
      </c>
    </row>
    <row r="27" spans="1:9" x14ac:dyDescent="0.25">
      <c r="B27" t="s">
        <v>41</v>
      </c>
      <c r="C27">
        <v>4483670</v>
      </c>
      <c r="D27">
        <v>1994675</v>
      </c>
      <c r="E27">
        <v>2488995</v>
      </c>
    </row>
    <row r="28" spans="1:9" x14ac:dyDescent="0.25">
      <c r="B28" t="s">
        <v>42</v>
      </c>
      <c r="C28">
        <v>30031</v>
      </c>
      <c r="D28">
        <v>37922</v>
      </c>
      <c r="E28">
        <v>23707</v>
      </c>
      <c r="G28" s="28">
        <f>C28*$H$6</f>
        <v>35532.005607476698</v>
      </c>
      <c r="H28" s="28">
        <f t="shared" ref="H28" si="1">D28*$H$6</f>
        <v>44868.459813084184</v>
      </c>
      <c r="I28" s="28">
        <f t="shared" ref="I28" si="2">E28*$H$6</f>
        <v>28049.590654205655</v>
      </c>
    </row>
    <row r="29" spans="1:9" x14ac:dyDescent="0.25">
      <c r="B29" t="s">
        <v>43</v>
      </c>
      <c r="C29">
        <v>67</v>
      </c>
      <c r="D29">
        <v>137</v>
      </c>
      <c r="E29">
        <v>45</v>
      </c>
    </row>
    <row r="30" spans="1:9" x14ac:dyDescent="0.25">
      <c r="A30" t="s">
        <v>48</v>
      </c>
      <c r="B30" t="s">
        <v>40</v>
      </c>
      <c r="C30">
        <v>271485</v>
      </c>
      <c r="D30">
        <v>115170</v>
      </c>
      <c r="E30">
        <v>156320</v>
      </c>
    </row>
    <row r="31" spans="1:9" x14ac:dyDescent="0.25">
      <c r="B31" t="s">
        <v>41</v>
      </c>
      <c r="C31">
        <v>131595</v>
      </c>
      <c r="D31">
        <v>56645</v>
      </c>
      <c r="E31">
        <v>74950</v>
      </c>
    </row>
    <row r="32" spans="1:9" x14ac:dyDescent="0.25">
      <c r="B32" t="s">
        <v>42</v>
      </c>
      <c r="C32">
        <v>15653</v>
      </c>
      <c r="D32">
        <v>19871</v>
      </c>
      <c r="E32">
        <v>12465</v>
      </c>
    </row>
    <row r="33" spans="1:5" x14ac:dyDescent="0.25">
      <c r="B33" t="s">
        <v>43</v>
      </c>
      <c r="C33">
        <v>172</v>
      </c>
      <c r="D33">
        <v>343</v>
      </c>
      <c r="E33">
        <v>148</v>
      </c>
    </row>
    <row r="34" spans="1:5" x14ac:dyDescent="0.25">
      <c r="A34" t="s">
        <v>49</v>
      </c>
      <c r="B34" t="s">
        <v>40</v>
      </c>
      <c r="C34">
        <v>582900</v>
      </c>
      <c r="D34">
        <v>314745</v>
      </c>
      <c r="E34">
        <v>268155</v>
      </c>
    </row>
    <row r="35" spans="1:5" x14ac:dyDescent="0.25">
      <c r="B35" t="s">
        <v>41</v>
      </c>
      <c r="C35">
        <v>527765</v>
      </c>
      <c r="D35">
        <v>285740</v>
      </c>
      <c r="E35">
        <v>242025</v>
      </c>
    </row>
    <row r="36" spans="1:5" x14ac:dyDescent="0.25">
      <c r="B36" t="s">
        <v>42</v>
      </c>
      <c r="C36">
        <v>24145</v>
      </c>
      <c r="D36">
        <v>28269</v>
      </c>
      <c r="E36">
        <v>19276</v>
      </c>
    </row>
    <row r="37" spans="1:5" x14ac:dyDescent="0.25">
      <c r="B37" t="s">
        <v>43</v>
      </c>
      <c r="C37">
        <v>83</v>
      </c>
      <c r="D37">
        <v>132</v>
      </c>
      <c r="E37">
        <v>87</v>
      </c>
    </row>
    <row r="38" spans="1:5" x14ac:dyDescent="0.25">
      <c r="A38" t="s">
        <v>6</v>
      </c>
      <c r="B38" t="s">
        <v>40</v>
      </c>
      <c r="C38">
        <v>1028070</v>
      </c>
      <c r="D38">
        <v>441450</v>
      </c>
      <c r="E38">
        <v>586620</v>
      </c>
    </row>
    <row r="39" spans="1:5" x14ac:dyDescent="0.25">
      <c r="B39" t="s">
        <v>41</v>
      </c>
      <c r="C39">
        <v>889845</v>
      </c>
      <c r="D39">
        <v>382540</v>
      </c>
      <c r="E39">
        <v>507305</v>
      </c>
    </row>
    <row r="40" spans="1:5" x14ac:dyDescent="0.25">
      <c r="B40" t="s">
        <v>42</v>
      </c>
      <c r="C40">
        <v>27249</v>
      </c>
      <c r="D40">
        <v>36253</v>
      </c>
      <c r="E40">
        <v>20459</v>
      </c>
    </row>
    <row r="41" spans="1:5" x14ac:dyDescent="0.25">
      <c r="B41" t="s">
        <v>43</v>
      </c>
      <c r="C41">
        <v>135</v>
      </c>
      <c r="D41">
        <v>283</v>
      </c>
      <c r="E41">
        <v>94</v>
      </c>
    </row>
    <row r="43" spans="1:5" x14ac:dyDescent="0.25">
      <c r="C43" t="s">
        <v>50</v>
      </c>
    </row>
    <row r="44" spans="1:5" x14ac:dyDescent="0.25">
      <c r="C44" t="s">
        <v>9</v>
      </c>
      <c r="D44" t="s">
        <v>10</v>
      </c>
      <c r="E44" t="s">
        <v>11</v>
      </c>
    </row>
    <row r="45" spans="1:5" x14ac:dyDescent="0.25">
      <c r="A45" t="s">
        <v>39</v>
      </c>
      <c r="B45" t="s">
        <v>40</v>
      </c>
      <c r="C45">
        <v>56115</v>
      </c>
      <c r="D45">
        <v>34425</v>
      </c>
      <c r="E45">
        <v>21685</v>
      </c>
    </row>
    <row r="46" spans="1:5" x14ac:dyDescent="0.25">
      <c r="B46" t="s">
        <v>41</v>
      </c>
      <c r="C46">
        <v>54570</v>
      </c>
      <c r="D46">
        <v>33475</v>
      </c>
      <c r="E46">
        <v>21095</v>
      </c>
    </row>
    <row r="47" spans="1:5" x14ac:dyDescent="0.25">
      <c r="B47" t="s">
        <v>42</v>
      </c>
      <c r="C47">
        <v>76996</v>
      </c>
      <c r="D47">
        <v>83281</v>
      </c>
      <c r="E47">
        <v>67023</v>
      </c>
    </row>
    <row r="48" spans="1:5" x14ac:dyDescent="0.25">
      <c r="B48" t="s">
        <v>43</v>
      </c>
      <c r="C48">
        <v>1098</v>
      </c>
      <c r="D48">
        <v>600</v>
      </c>
      <c r="E48">
        <v>2663</v>
      </c>
    </row>
    <row r="49" spans="1:21" x14ac:dyDescent="0.25">
      <c r="A49" t="s">
        <v>44</v>
      </c>
      <c r="B49" t="s">
        <v>40</v>
      </c>
      <c r="C49">
        <v>63025</v>
      </c>
      <c r="D49">
        <v>38310</v>
      </c>
      <c r="E49">
        <v>24720</v>
      </c>
    </row>
    <row r="50" spans="1:21" x14ac:dyDescent="0.25">
      <c r="B50" t="s">
        <v>41</v>
      </c>
      <c r="C50">
        <v>60765</v>
      </c>
      <c r="D50">
        <v>36950</v>
      </c>
      <c r="E50">
        <v>23815</v>
      </c>
    </row>
    <row r="51" spans="1:21" x14ac:dyDescent="0.25">
      <c r="B51" t="s">
        <v>42</v>
      </c>
      <c r="C51">
        <v>72399</v>
      </c>
      <c r="D51">
        <v>78919</v>
      </c>
      <c r="E51">
        <v>62282</v>
      </c>
    </row>
    <row r="52" spans="1:21" x14ac:dyDescent="0.25">
      <c r="B52" t="s">
        <v>43</v>
      </c>
      <c r="C52">
        <v>996</v>
      </c>
      <c r="D52">
        <v>585</v>
      </c>
      <c r="E52">
        <v>2367</v>
      </c>
    </row>
    <row r="53" spans="1:21" x14ac:dyDescent="0.25">
      <c r="A53" t="s">
        <v>45</v>
      </c>
      <c r="B53" t="s">
        <v>40</v>
      </c>
      <c r="C53">
        <v>53790</v>
      </c>
      <c r="D53">
        <v>33245</v>
      </c>
      <c r="E53">
        <v>20545</v>
      </c>
    </row>
    <row r="54" spans="1:21" x14ac:dyDescent="0.25">
      <c r="B54" t="s">
        <v>41</v>
      </c>
      <c r="C54">
        <v>52475</v>
      </c>
      <c r="D54">
        <v>32400</v>
      </c>
      <c r="E54">
        <v>20075</v>
      </c>
      <c r="G54" t="s">
        <v>90</v>
      </c>
    </row>
    <row r="55" spans="1:21" x14ac:dyDescent="0.25">
      <c r="B55" t="s">
        <v>42</v>
      </c>
      <c r="C55">
        <v>79031</v>
      </c>
      <c r="D55">
        <v>85217</v>
      </c>
      <c r="E55">
        <v>69047</v>
      </c>
      <c r="O55" t="s">
        <v>50</v>
      </c>
      <c r="S55" t="s">
        <v>74</v>
      </c>
    </row>
    <row r="56" spans="1:21" x14ac:dyDescent="0.25">
      <c r="B56" t="s">
        <v>43</v>
      </c>
      <c r="C56">
        <v>1138</v>
      </c>
      <c r="D56">
        <v>606</v>
      </c>
      <c r="E56">
        <v>2799</v>
      </c>
      <c r="G56" t="s">
        <v>75</v>
      </c>
      <c r="K56" t="s">
        <v>74</v>
      </c>
      <c r="O56" t="s">
        <v>9</v>
      </c>
      <c r="P56" t="s">
        <v>10</v>
      </c>
      <c r="Q56" t="s">
        <v>11</v>
      </c>
      <c r="S56" t="s">
        <v>9</v>
      </c>
      <c r="T56" t="s">
        <v>10</v>
      </c>
      <c r="U56" t="s">
        <v>11</v>
      </c>
    </row>
    <row r="57" spans="1:21" x14ac:dyDescent="0.25">
      <c r="A57" t="s">
        <v>46</v>
      </c>
      <c r="B57" t="s">
        <v>40</v>
      </c>
      <c r="C57" s="34">
        <v>36265</v>
      </c>
      <c r="D57" s="34">
        <v>23655</v>
      </c>
      <c r="E57" s="34">
        <v>12610</v>
      </c>
      <c r="G57" s="34">
        <v>36855</v>
      </c>
      <c r="H57" s="33">
        <v>90178</v>
      </c>
      <c r="K57" s="34">
        <v>53570</v>
      </c>
      <c r="L57" s="33">
        <v>58326</v>
      </c>
    </row>
    <row r="58" spans="1:21" x14ac:dyDescent="0.25">
      <c r="B58" t="s">
        <v>41</v>
      </c>
      <c r="C58">
        <v>35670</v>
      </c>
      <c r="D58">
        <v>23225</v>
      </c>
      <c r="E58">
        <v>12445</v>
      </c>
      <c r="O58" s="34">
        <v>36960</v>
      </c>
      <c r="P58" s="34">
        <v>24060</v>
      </c>
      <c r="Q58" s="34">
        <v>12900</v>
      </c>
      <c r="S58" s="34">
        <v>55705</v>
      </c>
      <c r="T58" s="34">
        <v>29210</v>
      </c>
      <c r="U58" s="34">
        <v>26495</v>
      </c>
    </row>
    <row r="59" spans="1:21" x14ac:dyDescent="0.25">
      <c r="B59" t="s">
        <v>42</v>
      </c>
      <c r="C59" s="33">
        <v>90717</v>
      </c>
      <c r="D59" s="33">
        <v>96794</v>
      </c>
      <c r="E59" s="33">
        <v>79376</v>
      </c>
      <c r="G59" s="28">
        <f>C59*$H$6</f>
        <v>107334.31962616841</v>
      </c>
      <c r="H59" s="28">
        <f t="shared" ref="H59" si="3">D59*$H$6</f>
        <v>114524.48971962636</v>
      </c>
      <c r="I59" s="28">
        <f t="shared" ref="I59" si="4">E59*$H$6</f>
        <v>93915.902803738471</v>
      </c>
      <c r="L59" s="28">
        <f>L57*$H$6</f>
        <v>69010.014953271137</v>
      </c>
      <c r="N59" s="35" t="s">
        <v>85</v>
      </c>
      <c r="O59" s="33">
        <v>90178</v>
      </c>
      <c r="P59" s="33">
        <v>96281</v>
      </c>
      <c r="Q59" s="33">
        <v>78798</v>
      </c>
      <c r="S59" s="33">
        <v>57744</v>
      </c>
      <c r="T59" s="33">
        <v>61473</v>
      </c>
      <c r="U59" s="33">
        <v>53632</v>
      </c>
    </row>
    <row r="60" spans="1:21" x14ac:dyDescent="0.25">
      <c r="B60" t="s">
        <v>43</v>
      </c>
      <c r="C60">
        <v>493</v>
      </c>
      <c r="D60">
        <v>669</v>
      </c>
      <c r="E60">
        <v>609</v>
      </c>
    </row>
    <row r="61" spans="1:21" x14ac:dyDescent="0.25">
      <c r="A61" t="s">
        <v>47</v>
      </c>
      <c r="B61" t="s">
        <v>40</v>
      </c>
      <c r="C61">
        <v>17110</v>
      </c>
      <c r="D61">
        <v>9355</v>
      </c>
      <c r="E61">
        <v>7750</v>
      </c>
      <c r="N61" s="35" t="s">
        <v>86</v>
      </c>
      <c r="O61" s="36">
        <f>O59*$H$6</f>
        <v>106696.58691588802</v>
      </c>
      <c r="P61" s="36">
        <f>P59*$H$6</f>
        <v>113917.51962616842</v>
      </c>
      <c r="Q61" s="36">
        <f>Q59*$H$6</f>
        <v>93232.02616822446</v>
      </c>
      <c r="S61" s="36">
        <f>S59*$H$6</f>
        <v>68321.405607476743</v>
      </c>
      <c r="T61" s="36">
        <f>T59*$H$6</f>
        <v>72733.474766355255</v>
      </c>
      <c r="U61" s="36">
        <f>U59*$H$6</f>
        <v>63456.179439252439</v>
      </c>
    </row>
    <row r="62" spans="1:21" x14ac:dyDescent="0.25">
      <c r="B62" t="s">
        <v>41</v>
      </c>
      <c r="C62">
        <v>16630</v>
      </c>
      <c r="D62">
        <v>9065</v>
      </c>
      <c r="E62">
        <v>7565</v>
      </c>
    </row>
    <row r="63" spans="1:21" x14ac:dyDescent="0.25">
      <c r="B63" t="s">
        <v>42</v>
      </c>
      <c r="C63">
        <v>54447</v>
      </c>
      <c r="D63">
        <v>55995</v>
      </c>
      <c r="E63">
        <v>52591</v>
      </c>
      <c r="G63" s="28">
        <f>C63*$H$6</f>
        <v>64420.469158878615</v>
      </c>
      <c r="H63" s="28">
        <f t="shared" ref="H63" si="5">D63*$H$6</f>
        <v>66252.028037383294</v>
      </c>
      <c r="I63" s="28">
        <f t="shared" ref="I63" si="6">E63*$H$6</f>
        <v>62224.491588785153</v>
      </c>
    </row>
    <row r="64" spans="1:21" x14ac:dyDescent="0.25">
      <c r="B64" t="s">
        <v>43</v>
      </c>
      <c r="C64">
        <v>3390</v>
      </c>
      <c r="D64">
        <v>1091</v>
      </c>
      <c r="E64">
        <v>7292</v>
      </c>
    </row>
    <row r="65" spans="1:5" x14ac:dyDescent="0.25">
      <c r="A65" t="s">
        <v>48</v>
      </c>
      <c r="B65" t="s">
        <v>40</v>
      </c>
      <c r="C65">
        <v>415</v>
      </c>
      <c r="D65">
        <v>230</v>
      </c>
      <c r="E65">
        <v>185</v>
      </c>
    </row>
    <row r="66" spans="1:5" x14ac:dyDescent="0.25">
      <c r="B66" t="s">
        <v>41</v>
      </c>
      <c r="C66">
        <v>180</v>
      </c>
      <c r="D66">
        <v>105</v>
      </c>
      <c r="E66">
        <v>70</v>
      </c>
    </row>
    <row r="67" spans="1:5" x14ac:dyDescent="0.25">
      <c r="B67" t="s">
        <v>42</v>
      </c>
      <c r="C67">
        <v>34395</v>
      </c>
      <c r="D67">
        <v>49427</v>
      </c>
      <c r="E67">
        <v>11071</v>
      </c>
    </row>
    <row r="68" spans="1:5" x14ac:dyDescent="0.25">
      <c r="B68" t="s">
        <v>43</v>
      </c>
      <c r="C68">
        <v>7644</v>
      </c>
      <c r="D68">
        <v>10722</v>
      </c>
      <c r="E68">
        <v>7365</v>
      </c>
    </row>
    <row r="69" spans="1:5" x14ac:dyDescent="0.25">
      <c r="A69" t="s">
        <v>49</v>
      </c>
      <c r="B69" t="s">
        <v>40</v>
      </c>
      <c r="C69">
        <v>2320</v>
      </c>
      <c r="D69">
        <v>1180</v>
      </c>
      <c r="E69">
        <v>1140</v>
      </c>
    </row>
    <row r="70" spans="1:5" x14ac:dyDescent="0.25">
      <c r="B70" t="s">
        <v>41</v>
      </c>
      <c r="C70">
        <v>2095</v>
      </c>
      <c r="D70">
        <v>1075</v>
      </c>
      <c r="E70">
        <v>1020</v>
      </c>
    </row>
    <row r="71" spans="1:5" x14ac:dyDescent="0.25">
      <c r="B71" t="s">
        <v>42</v>
      </c>
      <c r="C71">
        <v>26036</v>
      </c>
      <c r="D71">
        <v>25032</v>
      </c>
      <c r="E71">
        <v>27100</v>
      </c>
    </row>
    <row r="72" spans="1:5" x14ac:dyDescent="0.25">
      <c r="B72" t="s">
        <v>43</v>
      </c>
      <c r="C72">
        <v>1183</v>
      </c>
      <c r="D72">
        <v>1482</v>
      </c>
      <c r="E72">
        <v>1847</v>
      </c>
    </row>
    <row r="73" spans="1:5" x14ac:dyDescent="0.25">
      <c r="A73" t="s">
        <v>6</v>
      </c>
      <c r="B73" t="s">
        <v>40</v>
      </c>
      <c r="C73">
        <v>6910</v>
      </c>
      <c r="D73">
        <v>3885</v>
      </c>
      <c r="E73">
        <v>3025</v>
      </c>
    </row>
    <row r="74" spans="1:5" x14ac:dyDescent="0.25">
      <c r="B74" t="s">
        <v>41</v>
      </c>
      <c r="C74">
        <v>6195</v>
      </c>
      <c r="D74">
        <v>3475</v>
      </c>
      <c r="E74">
        <v>2720</v>
      </c>
    </row>
    <row r="75" spans="1:5" x14ac:dyDescent="0.25">
      <c r="B75" t="s">
        <v>42</v>
      </c>
      <c r="C75">
        <v>31888</v>
      </c>
      <c r="D75">
        <v>36877</v>
      </c>
      <c r="E75">
        <v>25519</v>
      </c>
    </row>
    <row r="76" spans="1:5" x14ac:dyDescent="0.25">
      <c r="B76" t="s">
        <v>43</v>
      </c>
      <c r="C76">
        <v>1118</v>
      </c>
      <c r="D76">
        <v>1732</v>
      </c>
      <c r="E76">
        <v>1182</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topLeftCell="AG1" workbookViewId="0">
      <selection activeCell="AW13" sqref="AW13"/>
    </sheetView>
  </sheetViews>
  <sheetFormatPr defaultRowHeight="15" x14ac:dyDescent="0.25"/>
  <cols>
    <col min="1" max="1" width="43.42578125" customWidth="1"/>
    <col min="2" max="2" width="19.7109375" customWidth="1"/>
    <col min="18" max="18" width="33.28515625" customWidth="1"/>
    <col min="19" max="19" width="29.42578125" customWidth="1"/>
    <col min="29" max="29" width="36.85546875" customWidth="1"/>
    <col min="30" max="30" width="29.140625" customWidth="1"/>
    <col min="36" max="36" width="36.85546875" customWidth="1"/>
    <col min="37" max="37" width="29.140625" customWidth="1"/>
    <col min="45" max="45" width="36.85546875" customWidth="1"/>
    <col min="46" max="46" width="29.140625" customWidth="1"/>
  </cols>
  <sheetData>
    <row r="1" spans="1:49" x14ac:dyDescent="0.25">
      <c r="A1" t="s">
        <v>25</v>
      </c>
      <c r="B1" t="s">
        <v>16</v>
      </c>
      <c r="C1">
        <v>2015</v>
      </c>
      <c r="E1" s="32"/>
      <c r="R1" t="s">
        <v>59</v>
      </c>
      <c r="S1" t="s">
        <v>3</v>
      </c>
      <c r="T1" t="s">
        <v>60</v>
      </c>
      <c r="U1" t="s">
        <v>61</v>
      </c>
      <c r="V1" t="s">
        <v>62</v>
      </c>
      <c r="AC1" t="s">
        <v>59</v>
      </c>
      <c r="AD1" t="s">
        <v>61</v>
      </c>
      <c r="AE1" t="s">
        <v>62</v>
      </c>
      <c r="AJ1" t="s">
        <v>59</v>
      </c>
      <c r="AK1" t="s">
        <v>61</v>
      </c>
      <c r="AL1" t="s">
        <v>70</v>
      </c>
      <c r="AS1" t="s">
        <v>59</v>
      </c>
      <c r="AT1" t="s">
        <v>61</v>
      </c>
      <c r="AU1" t="s">
        <v>71</v>
      </c>
    </row>
    <row r="2" spans="1:49" x14ac:dyDescent="0.25">
      <c r="A2" t="s">
        <v>15</v>
      </c>
      <c r="B2" t="s">
        <v>17</v>
      </c>
      <c r="C2">
        <v>75398</v>
      </c>
      <c r="T2">
        <v>2000</v>
      </c>
      <c r="U2" s="32">
        <v>2005</v>
      </c>
      <c r="AE2">
        <v>2000</v>
      </c>
      <c r="AF2">
        <v>2005</v>
      </c>
      <c r="AL2">
        <v>2000</v>
      </c>
      <c r="AM2">
        <v>2005</v>
      </c>
      <c r="AU2">
        <v>2000</v>
      </c>
      <c r="AV2">
        <v>2005</v>
      </c>
    </row>
    <row r="3" spans="1:49" x14ac:dyDescent="0.25">
      <c r="B3" t="s">
        <v>18</v>
      </c>
      <c r="C3">
        <v>42085</v>
      </c>
      <c r="R3" t="s">
        <v>63</v>
      </c>
      <c r="S3" t="s">
        <v>64</v>
      </c>
      <c r="T3">
        <v>50475</v>
      </c>
      <c r="U3">
        <v>61150</v>
      </c>
      <c r="AC3" t="s">
        <v>63</v>
      </c>
      <c r="AD3" t="s">
        <v>77</v>
      </c>
      <c r="AE3">
        <v>50860</v>
      </c>
      <c r="AF3">
        <v>61875</v>
      </c>
      <c r="AJ3" t="s">
        <v>63</v>
      </c>
      <c r="AK3" t="s">
        <v>77</v>
      </c>
      <c r="AL3">
        <v>84195</v>
      </c>
      <c r="AM3">
        <v>108265</v>
      </c>
      <c r="AS3" t="s">
        <v>63</v>
      </c>
      <c r="AT3" t="s">
        <v>77</v>
      </c>
      <c r="AU3">
        <v>16415780</v>
      </c>
      <c r="AV3">
        <v>18201265</v>
      </c>
    </row>
    <row r="4" spans="1:49" x14ac:dyDescent="0.25">
      <c r="B4" t="s">
        <v>19</v>
      </c>
      <c r="C4">
        <v>0.47</v>
      </c>
      <c r="S4" t="s">
        <v>65</v>
      </c>
      <c r="T4">
        <v>67133</v>
      </c>
      <c r="U4">
        <v>70760</v>
      </c>
      <c r="AD4" t="s">
        <v>78</v>
      </c>
      <c r="AE4">
        <v>67210</v>
      </c>
      <c r="AF4">
        <v>70765</v>
      </c>
      <c r="AK4" t="s">
        <v>78</v>
      </c>
      <c r="AL4">
        <v>45956</v>
      </c>
      <c r="AM4">
        <v>44409</v>
      </c>
      <c r="AT4" t="s">
        <v>78</v>
      </c>
      <c r="AU4">
        <v>28123</v>
      </c>
      <c r="AV4">
        <v>26850</v>
      </c>
    </row>
    <row r="5" spans="1:49" x14ac:dyDescent="0.25">
      <c r="A5" t="s">
        <v>24</v>
      </c>
      <c r="B5" t="s">
        <v>17</v>
      </c>
      <c r="C5">
        <v>117033</v>
      </c>
      <c r="S5" t="s">
        <v>66</v>
      </c>
      <c r="T5">
        <v>64289</v>
      </c>
      <c r="U5">
        <v>70146</v>
      </c>
      <c r="AD5" t="s">
        <v>79</v>
      </c>
      <c r="AE5">
        <v>66050</v>
      </c>
      <c r="AF5">
        <v>71305</v>
      </c>
      <c r="AK5" t="s">
        <v>79</v>
      </c>
      <c r="AL5">
        <v>44605</v>
      </c>
      <c r="AM5">
        <v>44187</v>
      </c>
      <c r="AT5" t="s">
        <v>79</v>
      </c>
      <c r="AU5">
        <v>35619</v>
      </c>
      <c r="AV5">
        <v>36301</v>
      </c>
    </row>
    <row r="6" spans="1:49" x14ac:dyDescent="0.25">
      <c r="B6" t="s">
        <v>18</v>
      </c>
      <c r="C6">
        <v>39950</v>
      </c>
      <c r="S6" t="s">
        <v>67</v>
      </c>
      <c r="T6">
        <v>383</v>
      </c>
      <c r="U6">
        <v>981</v>
      </c>
      <c r="AD6" t="s">
        <v>80</v>
      </c>
      <c r="AE6">
        <v>406</v>
      </c>
      <c r="AF6">
        <v>980</v>
      </c>
      <c r="AK6" t="s">
        <v>80</v>
      </c>
      <c r="AL6">
        <v>191</v>
      </c>
      <c r="AM6">
        <v>177</v>
      </c>
      <c r="AT6" t="s">
        <v>80</v>
      </c>
      <c r="AU6">
        <v>25</v>
      </c>
      <c r="AV6">
        <v>34</v>
      </c>
    </row>
    <row r="7" spans="1:49" x14ac:dyDescent="0.25">
      <c r="B7" t="s">
        <v>19</v>
      </c>
      <c r="C7">
        <v>0.44</v>
      </c>
      <c r="R7" t="s">
        <v>68</v>
      </c>
      <c r="S7" t="s">
        <v>64</v>
      </c>
      <c r="T7">
        <v>30520</v>
      </c>
      <c r="U7">
        <v>36855</v>
      </c>
      <c r="AC7" t="s">
        <v>68</v>
      </c>
      <c r="AD7" t="s">
        <v>77</v>
      </c>
      <c r="AE7">
        <v>30550</v>
      </c>
      <c r="AF7">
        <v>36960</v>
      </c>
      <c r="AJ7" s="32" t="s">
        <v>68</v>
      </c>
      <c r="AK7" t="s">
        <v>77</v>
      </c>
      <c r="AL7">
        <v>42485</v>
      </c>
      <c r="AM7">
        <v>55705</v>
      </c>
      <c r="AS7" t="s">
        <v>68</v>
      </c>
      <c r="AT7" t="s">
        <v>77</v>
      </c>
      <c r="AU7">
        <v>8685225</v>
      </c>
      <c r="AV7">
        <v>9275765</v>
      </c>
    </row>
    <row r="8" spans="1:49" x14ac:dyDescent="0.25">
      <c r="S8" t="s">
        <v>65</v>
      </c>
      <c r="T8">
        <v>81131</v>
      </c>
      <c r="U8">
        <v>85563</v>
      </c>
      <c r="AD8" t="s">
        <v>78</v>
      </c>
      <c r="AE8">
        <v>82839</v>
      </c>
      <c r="AF8">
        <v>86230</v>
      </c>
      <c r="AG8" s="38" t="s">
        <v>89</v>
      </c>
      <c r="AK8" t="s">
        <v>78</v>
      </c>
      <c r="AL8">
        <v>58343</v>
      </c>
      <c r="AM8">
        <v>59103</v>
      </c>
      <c r="AN8" s="38" t="s">
        <v>89</v>
      </c>
      <c r="AT8" t="s">
        <v>78</v>
      </c>
      <c r="AU8">
        <v>40443</v>
      </c>
      <c r="AV8" s="1">
        <v>41401</v>
      </c>
      <c r="AW8" s="38" t="s">
        <v>89</v>
      </c>
    </row>
    <row r="9" spans="1:49" x14ac:dyDescent="0.25">
      <c r="A9" s="15" t="s">
        <v>20</v>
      </c>
      <c r="S9" t="s">
        <v>66</v>
      </c>
      <c r="T9">
        <v>81663</v>
      </c>
      <c r="U9">
        <v>88147</v>
      </c>
      <c r="AD9" t="s">
        <v>79</v>
      </c>
      <c r="AE9">
        <v>84346</v>
      </c>
      <c r="AF9" s="32">
        <v>90178</v>
      </c>
      <c r="AG9" s="39">
        <f>AF9*1.183</f>
        <v>106680.57400000001</v>
      </c>
      <c r="AK9" t="s">
        <v>79</v>
      </c>
      <c r="AL9">
        <v>57463</v>
      </c>
      <c r="AM9" s="32">
        <v>57744</v>
      </c>
      <c r="AN9" s="39">
        <f>AM9*1.183</f>
        <v>68311.152000000002</v>
      </c>
      <c r="AT9" t="s">
        <v>79</v>
      </c>
      <c r="AU9">
        <v>48563</v>
      </c>
      <c r="AV9" s="32">
        <v>51221</v>
      </c>
      <c r="AW9" s="39">
        <f>AV9*1.183</f>
        <v>60594.442999999999</v>
      </c>
    </row>
    <row r="10" spans="1:49" x14ac:dyDescent="0.25">
      <c r="S10" t="s">
        <v>67</v>
      </c>
      <c r="T10">
        <v>389</v>
      </c>
      <c r="U10">
        <v>449</v>
      </c>
      <c r="AD10" t="s">
        <v>80</v>
      </c>
      <c r="AE10">
        <v>429</v>
      </c>
      <c r="AF10">
        <v>484</v>
      </c>
      <c r="AK10" t="s">
        <v>80</v>
      </c>
      <c r="AL10">
        <v>232</v>
      </c>
      <c r="AM10">
        <v>210</v>
      </c>
      <c r="AT10" t="s">
        <v>80</v>
      </c>
      <c r="AU10">
        <v>40</v>
      </c>
      <c r="AV10">
        <v>52</v>
      </c>
    </row>
    <row r="11" spans="1:49" x14ac:dyDescent="0.25">
      <c r="A11" s="29" t="s">
        <v>21</v>
      </c>
      <c r="R11" t="s">
        <v>69</v>
      </c>
      <c r="S11" t="s">
        <v>64</v>
      </c>
      <c r="T11">
        <v>19955</v>
      </c>
      <c r="U11">
        <v>24295</v>
      </c>
      <c r="AC11" t="s">
        <v>69</v>
      </c>
      <c r="AD11" t="s">
        <v>77</v>
      </c>
      <c r="AE11">
        <v>20310</v>
      </c>
      <c r="AF11">
        <v>24915</v>
      </c>
      <c r="AJ11" t="s">
        <v>69</v>
      </c>
      <c r="AK11" t="s">
        <v>77</v>
      </c>
      <c r="AL11">
        <v>41710</v>
      </c>
      <c r="AM11">
        <v>52555</v>
      </c>
      <c r="AS11" t="s">
        <v>69</v>
      </c>
      <c r="AT11" t="s">
        <v>77</v>
      </c>
      <c r="AU11">
        <v>7730555</v>
      </c>
      <c r="AV11">
        <v>8925500</v>
      </c>
    </row>
    <row r="12" spans="1:49" x14ac:dyDescent="0.25">
      <c r="A12" s="30" t="s">
        <v>22</v>
      </c>
      <c r="S12" t="s">
        <v>65</v>
      </c>
      <c r="T12">
        <v>25250</v>
      </c>
      <c r="U12">
        <v>26352</v>
      </c>
      <c r="AD12" t="s">
        <v>78</v>
      </c>
      <c r="AE12">
        <v>25886</v>
      </c>
      <c r="AF12">
        <v>26114</v>
      </c>
      <c r="AK12" t="s">
        <v>78</v>
      </c>
      <c r="AL12">
        <v>27068</v>
      </c>
      <c r="AM12">
        <v>23245</v>
      </c>
      <c r="AT12" t="s">
        <v>78</v>
      </c>
      <c r="AU12">
        <v>12877</v>
      </c>
      <c r="AV12">
        <v>11612</v>
      </c>
    </row>
    <row r="13" spans="1:49" x14ac:dyDescent="0.25">
      <c r="A13" s="30" t="s">
        <v>23</v>
      </c>
      <c r="S13" t="s">
        <v>66</v>
      </c>
      <c r="T13">
        <v>37714</v>
      </c>
      <c r="U13">
        <v>42840</v>
      </c>
      <c r="AD13" t="s">
        <v>79</v>
      </c>
      <c r="AE13">
        <v>38529</v>
      </c>
      <c r="AF13">
        <v>43306</v>
      </c>
      <c r="AK13" t="s">
        <v>79</v>
      </c>
      <c r="AL13">
        <v>31509</v>
      </c>
      <c r="AM13">
        <v>29819</v>
      </c>
      <c r="AT13" t="s">
        <v>79</v>
      </c>
      <c r="AU13">
        <v>21076</v>
      </c>
      <c r="AV13">
        <v>20795</v>
      </c>
    </row>
    <row r="14" spans="1:49" x14ac:dyDescent="0.25">
      <c r="A14" s="31" t="s">
        <v>72</v>
      </c>
      <c r="S14" t="s">
        <v>67</v>
      </c>
      <c r="T14">
        <v>583</v>
      </c>
      <c r="U14">
        <v>2319</v>
      </c>
      <c r="AD14" t="s">
        <v>80</v>
      </c>
      <c r="AE14">
        <v>601</v>
      </c>
      <c r="AF14">
        <v>2270</v>
      </c>
      <c r="AK14" t="s">
        <v>80</v>
      </c>
      <c r="AL14">
        <v>245</v>
      </c>
      <c r="AM14">
        <v>231</v>
      </c>
      <c r="AT14" t="s">
        <v>80</v>
      </c>
      <c r="AU14">
        <v>26</v>
      </c>
      <c r="AV14">
        <v>39</v>
      </c>
    </row>
    <row r="15" spans="1:49" x14ac:dyDescent="0.25">
      <c r="A15" s="31" t="s">
        <v>73</v>
      </c>
    </row>
    <row r="16" spans="1:49" x14ac:dyDescent="0.25">
      <c r="R16" t="s">
        <v>59</v>
      </c>
      <c r="S16" t="s">
        <v>3</v>
      </c>
      <c r="T16" t="s">
        <v>60</v>
      </c>
      <c r="U16" t="s">
        <v>61</v>
      </c>
      <c r="V16" t="s">
        <v>70</v>
      </c>
      <c r="AC16" t="s">
        <v>59</v>
      </c>
      <c r="AD16" t="s">
        <v>26</v>
      </c>
      <c r="AE16" t="s">
        <v>62</v>
      </c>
      <c r="AJ16" t="s">
        <v>59</v>
      </c>
      <c r="AK16" t="s">
        <v>26</v>
      </c>
      <c r="AL16" t="s">
        <v>70</v>
      </c>
      <c r="AS16" t="s">
        <v>59</v>
      </c>
      <c r="AT16" t="s">
        <v>26</v>
      </c>
      <c r="AU16" t="s">
        <v>71</v>
      </c>
    </row>
    <row r="17" spans="18:49" x14ac:dyDescent="0.25">
      <c r="T17">
        <v>2000</v>
      </c>
      <c r="U17">
        <v>2005</v>
      </c>
      <c r="AE17">
        <v>2000</v>
      </c>
      <c r="AF17">
        <v>2005</v>
      </c>
      <c r="AL17">
        <v>2000</v>
      </c>
      <c r="AM17">
        <v>2005</v>
      </c>
      <c r="AU17">
        <v>2000</v>
      </c>
      <c r="AV17">
        <v>2005</v>
      </c>
    </row>
    <row r="18" spans="18:49" x14ac:dyDescent="0.25">
      <c r="R18" t="s">
        <v>63</v>
      </c>
      <c r="S18" t="s">
        <v>64</v>
      </c>
      <c r="T18">
        <v>78990</v>
      </c>
      <c r="U18">
        <v>99400</v>
      </c>
      <c r="AC18" t="s">
        <v>63</v>
      </c>
      <c r="AD18" t="s">
        <v>77</v>
      </c>
      <c r="AE18">
        <v>32585</v>
      </c>
      <c r="AF18">
        <v>37425</v>
      </c>
      <c r="AJ18" t="s">
        <v>63</v>
      </c>
      <c r="AK18" t="s">
        <v>77</v>
      </c>
      <c r="AL18">
        <v>40785</v>
      </c>
      <c r="AM18">
        <v>50915</v>
      </c>
      <c r="AS18" t="s">
        <v>63</v>
      </c>
      <c r="AT18" t="s">
        <v>77</v>
      </c>
      <c r="AU18">
        <v>8664545</v>
      </c>
      <c r="AV18">
        <v>9480555</v>
      </c>
    </row>
    <row r="19" spans="18:49" x14ac:dyDescent="0.25">
      <c r="S19" t="s">
        <v>65</v>
      </c>
      <c r="T19">
        <v>47315</v>
      </c>
      <c r="U19">
        <v>46907</v>
      </c>
      <c r="AD19" t="s">
        <v>78</v>
      </c>
      <c r="AE19">
        <v>77493</v>
      </c>
      <c r="AF19">
        <v>78720</v>
      </c>
      <c r="AK19" t="s">
        <v>78</v>
      </c>
      <c r="AL19">
        <v>55936</v>
      </c>
      <c r="AM19">
        <v>52300</v>
      </c>
      <c r="AT19" t="s">
        <v>78</v>
      </c>
      <c r="AU19">
        <v>34097</v>
      </c>
      <c r="AV19">
        <v>32874</v>
      </c>
    </row>
    <row r="20" spans="18:49" x14ac:dyDescent="0.25">
      <c r="S20" t="s">
        <v>66</v>
      </c>
      <c r="T20">
        <v>45179</v>
      </c>
      <c r="U20">
        <v>45844</v>
      </c>
      <c r="AD20" t="s">
        <v>79</v>
      </c>
      <c r="AE20">
        <v>74606</v>
      </c>
      <c r="AF20">
        <v>78047</v>
      </c>
      <c r="AK20" t="s">
        <v>79</v>
      </c>
      <c r="AL20">
        <v>50850</v>
      </c>
      <c r="AM20">
        <v>49833</v>
      </c>
      <c r="AT20" t="s">
        <v>79</v>
      </c>
      <c r="AU20">
        <v>43010</v>
      </c>
      <c r="AV20">
        <v>43869</v>
      </c>
    </row>
    <row r="21" spans="18:49" x14ac:dyDescent="0.25">
      <c r="S21" t="s">
        <v>67</v>
      </c>
      <c r="T21">
        <v>190</v>
      </c>
      <c r="U21">
        <v>177</v>
      </c>
      <c r="AD21" t="s">
        <v>80</v>
      </c>
      <c r="AE21">
        <v>532</v>
      </c>
      <c r="AF21">
        <v>582</v>
      </c>
      <c r="AK21" t="s">
        <v>80</v>
      </c>
      <c r="AL21">
        <v>288</v>
      </c>
      <c r="AM21">
        <v>274</v>
      </c>
      <c r="AT21" t="s">
        <v>80</v>
      </c>
      <c r="AU21">
        <v>44</v>
      </c>
      <c r="AV21">
        <v>60</v>
      </c>
    </row>
    <row r="22" spans="18:49" x14ac:dyDescent="0.25">
      <c r="R22" t="s">
        <v>68</v>
      </c>
      <c r="S22" t="s">
        <v>64</v>
      </c>
      <c r="T22">
        <v>41270</v>
      </c>
      <c r="U22">
        <v>53570</v>
      </c>
      <c r="AC22" t="s">
        <v>68</v>
      </c>
      <c r="AD22" t="s">
        <v>77</v>
      </c>
      <c r="AE22">
        <v>21540</v>
      </c>
      <c r="AF22">
        <v>24060</v>
      </c>
      <c r="AJ22" s="32" t="s">
        <v>68</v>
      </c>
      <c r="AK22" t="s">
        <v>77</v>
      </c>
      <c r="AL22">
        <v>23440</v>
      </c>
      <c r="AM22">
        <v>29210</v>
      </c>
      <c r="AS22" t="s">
        <v>68</v>
      </c>
      <c r="AT22" t="s">
        <v>77</v>
      </c>
      <c r="AU22">
        <v>5093700</v>
      </c>
      <c r="AV22">
        <v>5332045</v>
      </c>
    </row>
    <row r="23" spans="18:49" x14ac:dyDescent="0.25">
      <c r="S23" t="s">
        <v>65</v>
      </c>
      <c r="T23">
        <v>58345</v>
      </c>
      <c r="U23">
        <v>59760</v>
      </c>
      <c r="AD23" t="s">
        <v>78</v>
      </c>
      <c r="AE23">
        <v>89665</v>
      </c>
      <c r="AF23">
        <v>92319</v>
      </c>
      <c r="AG23" s="38" t="s">
        <v>89</v>
      </c>
      <c r="AK23" t="s">
        <v>78</v>
      </c>
      <c r="AL23">
        <v>61650</v>
      </c>
      <c r="AM23">
        <v>62036</v>
      </c>
      <c r="AN23" s="38" t="s">
        <v>89</v>
      </c>
      <c r="AT23" t="s">
        <v>78</v>
      </c>
      <c r="AU23">
        <v>45654</v>
      </c>
      <c r="AV23">
        <v>46778</v>
      </c>
      <c r="AW23" s="38" t="s">
        <v>89</v>
      </c>
    </row>
    <row r="24" spans="18:49" x14ac:dyDescent="0.25">
      <c r="S24" t="s">
        <v>66</v>
      </c>
      <c r="T24">
        <v>57321</v>
      </c>
      <c r="U24">
        <v>58326</v>
      </c>
      <c r="AD24" t="s">
        <v>79</v>
      </c>
      <c r="AE24">
        <v>89720</v>
      </c>
      <c r="AF24" s="32">
        <v>96281</v>
      </c>
      <c r="AG24" s="39">
        <f>AF24*1.183</f>
        <v>113900.42300000001</v>
      </c>
      <c r="AK24" t="s">
        <v>79</v>
      </c>
      <c r="AL24">
        <v>61041</v>
      </c>
      <c r="AM24" s="32">
        <v>61473</v>
      </c>
      <c r="AN24" s="39">
        <f>AM24*1.183</f>
        <v>72722.559000000008</v>
      </c>
      <c r="AT24" t="s">
        <v>79</v>
      </c>
      <c r="AU24">
        <v>55210</v>
      </c>
      <c r="AV24" s="32">
        <v>58537</v>
      </c>
      <c r="AW24" s="39">
        <f>AV24*1.183</f>
        <v>69249.271000000008</v>
      </c>
    </row>
    <row r="25" spans="18:49" x14ac:dyDescent="0.25">
      <c r="S25" t="s">
        <v>67</v>
      </c>
      <c r="T25">
        <v>221</v>
      </c>
      <c r="U25">
        <v>204</v>
      </c>
      <c r="AD25" t="s">
        <v>80</v>
      </c>
      <c r="AE25">
        <v>524</v>
      </c>
      <c r="AF25">
        <v>655</v>
      </c>
      <c r="AK25" t="s">
        <v>80</v>
      </c>
      <c r="AL25">
        <v>333</v>
      </c>
      <c r="AM25">
        <v>303</v>
      </c>
      <c r="AT25" t="s">
        <v>80</v>
      </c>
      <c r="AU25">
        <v>64</v>
      </c>
      <c r="AV25">
        <v>86</v>
      </c>
    </row>
    <row r="26" spans="18:49" x14ac:dyDescent="0.25">
      <c r="R26" t="s">
        <v>69</v>
      </c>
      <c r="S26" t="s">
        <v>64</v>
      </c>
      <c r="T26">
        <v>37715</v>
      </c>
      <c r="U26">
        <v>45830</v>
      </c>
      <c r="AC26" t="s">
        <v>69</v>
      </c>
      <c r="AD26" t="s">
        <v>77</v>
      </c>
      <c r="AE26">
        <v>11045</v>
      </c>
      <c r="AF26">
        <v>13365</v>
      </c>
      <c r="AJ26" t="s">
        <v>69</v>
      </c>
      <c r="AK26" t="s">
        <v>77</v>
      </c>
      <c r="AL26">
        <v>17345</v>
      </c>
      <c r="AM26">
        <v>21700</v>
      </c>
      <c r="AS26" t="s">
        <v>69</v>
      </c>
      <c r="AT26" t="s">
        <v>77</v>
      </c>
      <c r="AU26">
        <v>3570840</v>
      </c>
      <c r="AV26">
        <v>4148515</v>
      </c>
    </row>
    <row r="27" spans="18:49" x14ac:dyDescent="0.25">
      <c r="S27" t="s">
        <v>65</v>
      </c>
      <c r="T27">
        <v>28082</v>
      </c>
      <c r="U27">
        <v>25439</v>
      </c>
      <c r="AD27" t="s">
        <v>78</v>
      </c>
      <c r="AE27">
        <v>31439</v>
      </c>
      <c r="AF27">
        <v>28894</v>
      </c>
      <c r="AK27" t="s">
        <v>78</v>
      </c>
      <c r="AL27">
        <v>33634</v>
      </c>
      <c r="AM27">
        <v>27803</v>
      </c>
      <c r="AT27" t="s">
        <v>78</v>
      </c>
      <c r="AU27">
        <v>15369</v>
      </c>
      <c r="AV27">
        <v>12959</v>
      </c>
    </row>
    <row r="28" spans="18:49" x14ac:dyDescent="0.25">
      <c r="S28" t="s">
        <v>66</v>
      </c>
      <c r="T28">
        <v>31894</v>
      </c>
      <c r="U28">
        <v>31254</v>
      </c>
      <c r="AD28" t="s">
        <v>79</v>
      </c>
      <c r="AE28">
        <v>45128</v>
      </c>
      <c r="AF28">
        <v>45226</v>
      </c>
      <c r="AK28" t="s">
        <v>79</v>
      </c>
      <c r="AL28">
        <v>37075</v>
      </c>
      <c r="AM28">
        <v>34165</v>
      </c>
      <c r="AT28" t="s">
        <v>79</v>
      </c>
      <c r="AU28">
        <v>25607</v>
      </c>
      <c r="AV28">
        <v>25018</v>
      </c>
    </row>
    <row r="29" spans="18:49" x14ac:dyDescent="0.25">
      <c r="S29" t="s">
        <v>67</v>
      </c>
      <c r="T29">
        <v>252</v>
      </c>
      <c r="U29">
        <v>239</v>
      </c>
      <c r="AD29" t="s">
        <v>80</v>
      </c>
      <c r="AE29">
        <v>963</v>
      </c>
      <c r="AF29">
        <v>872</v>
      </c>
      <c r="AK29" t="s">
        <v>80</v>
      </c>
      <c r="AL29">
        <v>422</v>
      </c>
      <c r="AM29">
        <v>408</v>
      </c>
      <c r="AT29" t="s">
        <v>80</v>
      </c>
      <c r="AU29">
        <v>51</v>
      </c>
      <c r="AV29">
        <v>78</v>
      </c>
    </row>
    <row r="31" spans="18:49" x14ac:dyDescent="0.25">
      <c r="R31" t="s">
        <v>59</v>
      </c>
      <c r="S31" t="s">
        <v>3</v>
      </c>
      <c r="T31" t="s">
        <v>60</v>
      </c>
      <c r="U31" t="s">
        <v>61</v>
      </c>
      <c r="V31" t="s">
        <v>71</v>
      </c>
      <c r="AC31" t="s">
        <v>59</v>
      </c>
      <c r="AD31" t="s">
        <v>27</v>
      </c>
      <c r="AE31" t="s">
        <v>62</v>
      </c>
      <c r="AJ31" t="s">
        <v>59</v>
      </c>
      <c r="AK31" t="s">
        <v>27</v>
      </c>
      <c r="AL31" t="s">
        <v>70</v>
      </c>
      <c r="AS31" t="s">
        <v>59</v>
      </c>
      <c r="AT31" t="s">
        <v>27</v>
      </c>
      <c r="AU31" t="s">
        <v>71</v>
      </c>
    </row>
    <row r="32" spans="18:49" x14ac:dyDescent="0.25">
      <c r="T32">
        <v>2000</v>
      </c>
      <c r="U32">
        <v>2005</v>
      </c>
      <c r="AE32">
        <v>2000</v>
      </c>
      <c r="AF32">
        <v>2005</v>
      </c>
      <c r="AL32">
        <v>2000</v>
      </c>
      <c r="AM32">
        <v>2005</v>
      </c>
      <c r="AU32">
        <v>2000</v>
      </c>
      <c r="AV32">
        <v>2005</v>
      </c>
    </row>
    <row r="33" spans="18:49" x14ac:dyDescent="0.25">
      <c r="R33" t="s">
        <v>63</v>
      </c>
      <c r="S33" t="s">
        <v>64</v>
      </c>
      <c r="T33">
        <v>14685785</v>
      </c>
      <c r="U33">
        <v>15557925</v>
      </c>
      <c r="AC33" t="s">
        <v>63</v>
      </c>
      <c r="AD33" t="s">
        <v>77</v>
      </c>
      <c r="AE33">
        <v>18275</v>
      </c>
      <c r="AF33">
        <v>24450</v>
      </c>
      <c r="AJ33" t="s">
        <v>63</v>
      </c>
      <c r="AK33" t="s">
        <v>77</v>
      </c>
      <c r="AL33">
        <v>43410</v>
      </c>
      <c r="AM33">
        <v>57350</v>
      </c>
      <c r="AS33" t="s">
        <v>63</v>
      </c>
      <c r="AT33" t="s">
        <v>77</v>
      </c>
      <c r="AU33">
        <v>7751240</v>
      </c>
      <c r="AV33">
        <v>8720710</v>
      </c>
    </row>
    <row r="34" spans="18:49" x14ac:dyDescent="0.25">
      <c r="S34" t="s">
        <v>65</v>
      </c>
      <c r="T34">
        <v>29267</v>
      </c>
      <c r="U34">
        <v>29968</v>
      </c>
      <c r="AD34" t="s">
        <v>78</v>
      </c>
      <c r="AE34">
        <v>49405</v>
      </c>
      <c r="AF34">
        <v>59711</v>
      </c>
      <c r="AK34" t="s">
        <v>78</v>
      </c>
      <c r="AL34">
        <v>38825</v>
      </c>
      <c r="AM34">
        <v>38017</v>
      </c>
      <c r="AT34" t="s">
        <v>78</v>
      </c>
      <c r="AU34">
        <v>22447</v>
      </c>
      <c r="AV34">
        <v>21543</v>
      </c>
    </row>
    <row r="35" spans="18:49" x14ac:dyDescent="0.25">
      <c r="S35" t="s">
        <v>66</v>
      </c>
      <c r="T35">
        <v>36097</v>
      </c>
      <c r="U35">
        <v>38226</v>
      </c>
      <c r="AD35" t="s">
        <v>79</v>
      </c>
      <c r="AE35">
        <v>50795</v>
      </c>
      <c r="AF35">
        <v>60986</v>
      </c>
      <c r="AK35" t="s">
        <v>79</v>
      </c>
      <c r="AL35">
        <v>38737</v>
      </c>
      <c r="AM35">
        <v>39175</v>
      </c>
      <c r="AT35" t="s">
        <v>79</v>
      </c>
      <c r="AU35">
        <v>27356</v>
      </c>
      <c r="AV35">
        <v>28073</v>
      </c>
    </row>
    <row r="36" spans="18:49" x14ac:dyDescent="0.25">
      <c r="S36" t="s">
        <v>67</v>
      </c>
      <c r="T36">
        <v>26</v>
      </c>
      <c r="U36">
        <v>35</v>
      </c>
      <c r="AD36" t="s">
        <v>80</v>
      </c>
      <c r="AE36">
        <v>543</v>
      </c>
      <c r="AF36">
        <v>2309</v>
      </c>
      <c r="AK36" t="s">
        <v>80</v>
      </c>
      <c r="AL36">
        <v>240</v>
      </c>
      <c r="AM36">
        <v>222</v>
      </c>
      <c r="AT36" t="s">
        <v>80</v>
      </c>
      <c r="AU36">
        <v>20</v>
      </c>
      <c r="AV36">
        <v>24</v>
      </c>
    </row>
    <row r="37" spans="18:49" x14ac:dyDescent="0.25">
      <c r="R37" t="s">
        <v>68</v>
      </c>
      <c r="S37" t="s">
        <v>64</v>
      </c>
      <c r="T37">
        <v>8012775</v>
      </c>
      <c r="U37">
        <v>8451245</v>
      </c>
      <c r="AC37" t="s">
        <v>68</v>
      </c>
      <c r="AD37" t="s">
        <v>77</v>
      </c>
      <c r="AE37">
        <v>9010</v>
      </c>
      <c r="AF37">
        <v>12900</v>
      </c>
      <c r="AJ37" s="32" t="s">
        <v>68</v>
      </c>
      <c r="AK37" t="s">
        <v>77</v>
      </c>
      <c r="AL37">
        <v>19040</v>
      </c>
      <c r="AM37">
        <v>26495</v>
      </c>
      <c r="AS37" t="s">
        <v>68</v>
      </c>
      <c r="AT37" t="s">
        <v>77</v>
      </c>
      <c r="AU37">
        <v>3591520</v>
      </c>
      <c r="AV37">
        <v>3943725</v>
      </c>
    </row>
    <row r="38" spans="18:49" x14ac:dyDescent="0.25">
      <c r="S38" t="s">
        <v>65</v>
      </c>
      <c r="T38">
        <v>41696</v>
      </c>
      <c r="U38">
        <v>42811</v>
      </c>
      <c r="AD38" t="s">
        <v>78</v>
      </c>
      <c r="AE38">
        <v>69441</v>
      </c>
      <c r="AF38">
        <v>76602</v>
      </c>
      <c r="AG38" s="38" t="s">
        <v>89</v>
      </c>
      <c r="AK38" t="s">
        <v>78</v>
      </c>
      <c r="AL38">
        <v>54814</v>
      </c>
      <c r="AM38">
        <v>54798</v>
      </c>
      <c r="AN38" s="38" t="s">
        <v>89</v>
      </c>
      <c r="AT38" t="s">
        <v>78</v>
      </c>
      <c r="AU38">
        <v>34488</v>
      </c>
      <c r="AV38">
        <v>35830</v>
      </c>
      <c r="AW38" s="38" t="s">
        <v>89</v>
      </c>
    </row>
    <row r="39" spans="18:49" x14ac:dyDescent="0.25">
      <c r="S39" t="s">
        <v>66</v>
      </c>
      <c r="T39">
        <v>48852</v>
      </c>
      <c r="U39">
        <v>52105</v>
      </c>
      <c r="AD39" t="s">
        <v>79</v>
      </c>
      <c r="AE39">
        <v>71497</v>
      </c>
      <c r="AF39" s="32">
        <v>78798</v>
      </c>
      <c r="AG39" s="39">
        <f>AF39*1.183</f>
        <v>93218.034</v>
      </c>
      <c r="AK39" t="s">
        <v>79</v>
      </c>
      <c r="AL39">
        <v>53057</v>
      </c>
      <c r="AM39" s="32">
        <v>53632</v>
      </c>
      <c r="AN39" s="39">
        <f>AM39*1.183</f>
        <v>63446.656000000003</v>
      </c>
      <c r="AT39" t="s">
        <v>79</v>
      </c>
      <c r="AU39">
        <v>39135</v>
      </c>
      <c r="AV39" s="32">
        <v>41331</v>
      </c>
      <c r="AW39" s="39">
        <f>AV39*1.183</f>
        <v>48894.573000000004</v>
      </c>
    </row>
    <row r="40" spans="18:49" x14ac:dyDescent="0.25">
      <c r="S40" t="s">
        <v>67</v>
      </c>
      <c r="T40">
        <v>41</v>
      </c>
      <c r="U40">
        <v>54</v>
      </c>
      <c r="AD40" t="s">
        <v>80</v>
      </c>
      <c r="AE40">
        <v>664</v>
      </c>
      <c r="AF40">
        <v>602</v>
      </c>
      <c r="AK40" t="s">
        <v>80</v>
      </c>
      <c r="AL40">
        <v>303</v>
      </c>
      <c r="AM40">
        <v>282</v>
      </c>
      <c r="AT40" t="s">
        <v>80</v>
      </c>
      <c r="AU40">
        <v>33</v>
      </c>
      <c r="AV40">
        <v>37</v>
      </c>
    </row>
    <row r="41" spans="18:49" x14ac:dyDescent="0.25">
      <c r="R41" t="s">
        <v>69</v>
      </c>
      <c r="S41" t="s">
        <v>64</v>
      </c>
      <c r="T41">
        <v>6673005</v>
      </c>
      <c r="U41">
        <v>7106685</v>
      </c>
      <c r="AC41" t="s">
        <v>69</v>
      </c>
      <c r="AD41" t="s">
        <v>77</v>
      </c>
      <c r="AE41">
        <v>9265</v>
      </c>
      <c r="AF41">
        <v>11550</v>
      </c>
      <c r="AJ41" t="s">
        <v>69</v>
      </c>
      <c r="AK41" t="s">
        <v>77</v>
      </c>
      <c r="AL41">
        <v>24370</v>
      </c>
      <c r="AM41">
        <v>30860</v>
      </c>
      <c r="AS41" t="s">
        <v>69</v>
      </c>
      <c r="AT41" t="s">
        <v>77</v>
      </c>
      <c r="AU41">
        <v>4159715</v>
      </c>
      <c r="AV41">
        <v>4776985</v>
      </c>
    </row>
    <row r="42" spans="18:49" x14ac:dyDescent="0.25">
      <c r="S42" t="s">
        <v>65</v>
      </c>
      <c r="T42">
        <v>13222</v>
      </c>
      <c r="U42">
        <v>12974</v>
      </c>
      <c r="AD42" t="s">
        <v>78</v>
      </c>
      <c r="AE42">
        <v>22420</v>
      </c>
      <c r="AF42">
        <v>23990</v>
      </c>
      <c r="AK42" t="s">
        <v>78</v>
      </c>
      <c r="AL42">
        <v>22519</v>
      </c>
      <c r="AM42">
        <v>20687</v>
      </c>
      <c r="AT42" t="s">
        <v>78</v>
      </c>
      <c r="AU42">
        <v>11242</v>
      </c>
      <c r="AV42">
        <v>10665</v>
      </c>
    </row>
    <row r="43" spans="18:49" x14ac:dyDescent="0.25">
      <c r="S43" t="s">
        <v>66</v>
      </c>
      <c r="T43">
        <v>20781</v>
      </c>
      <c r="U43">
        <v>21722</v>
      </c>
      <c r="AD43" t="s">
        <v>79</v>
      </c>
      <c r="AE43">
        <v>30662</v>
      </c>
      <c r="AF43">
        <v>41084</v>
      </c>
      <c r="AK43" t="s">
        <v>79</v>
      </c>
      <c r="AL43">
        <v>27547</v>
      </c>
      <c r="AM43">
        <v>26763</v>
      </c>
      <c r="AT43" t="s">
        <v>79</v>
      </c>
      <c r="AU43">
        <v>17186</v>
      </c>
      <c r="AV43">
        <v>17127</v>
      </c>
    </row>
    <row r="44" spans="18:49" x14ac:dyDescent="0.25">
      <c r="S44" t="s">
        <v>67</v>
      </c>
      <c r="T44">
        <v>27</v>
      </c>
      <c r="U44">
        <v>41</v>
      </c>
      <c r="AD44" t="s">
        <v>80</v>
      </c>
      <c r="AE44">
        <v>600</v>
      </c>
      <c r="AF44">
        <v>4787</v>
      </c>
      <c r="AK44" t="s">
        <v>80</v>
      </c>
      <c r="AL44">
        <v>283</v>
      </c>
      <c r="AM44">
        <v>264</v>
      </c>
      <c r="AT44" t="s">
        <v>80</v>
      </c>
      <c r="AU44">
        <v>21</v>
      </c>
      <c r="AV44">
        <v>28</v>
      </c>
    </row>
  </sheetData>
  <hyperlinks>
    <hyperlink ref="A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vt:lpstr>
      <vt:lpstr>Analysis for Highlight</vt:lpstr>
      <vt:lpstr>2015 Source</vt:lpstr>
      <vt:lpstr>2005 Source</vt:lpstr>
      <vt:lpstr>Occupation Salary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Hollingsworth</dc:creator>
  <cp:lastModifiedBy>Jocelyne Fortier</cp:lastModifiedBy>
  <cp:lastPrinted>2016-02-23T19:17:30Z</cp:lastPrinted>
  <dcterms:created xsi:type="dcterms:W3CDTF">2015-11-20T17:44:46Z</dcterms:created>
  <dcterms:modified xsi:type="dcterms:W3CDTF">2020-07-07T14:06:27Z</dcterms:modified>
</cp:coreProperties>
</file>