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Folders$\fortier\Desktop\"/>
    </mc:Choice>
  </mc:AlternateContent>
  <bookViews>
    <workbookView xWindow="0" yWindow="0" windowWidth="28800" windowHeight="12300"/>
  </bookViews>
  <sheets>
    <sheet name="Table" sheetId="1" r:id="rId1"/>
    <sheet name="Analysis for Highlight" sheetId="5" r:id="rId2"/>
    <sheet name="2015 Source" sheetId="2" r:id="rId3"/>
    <sheet name="2005 Source" sheetId="4" r:id="rId4"/>
    <sheet name="Occupation Salary Data" sheetId="3" r:id="rId5"/>
  </sheets>
  <calcPr calcId="162913" concurrentCalc="0"/>
</workbook>
</file>

<file path=xl/calcChain.xml><?xml version="1.0" encoding="utf-8"?>
<calcChain xmlns="http://schemas.openxmlformats.org/spreadsheetml/2006/main">
  <c r="AW39" i="3" l="1"/>
  <c r="AW24" i="3"/>
  <c r="AW9" i="3"/>
  <c r="AG39" i="3"/>
  <c r="AG9" i="3"/>
  <c r="AG24" i="3"/>
  <c r="AN9" i="3"/>
  <c r="AN24" i="3"/>
  <c r="AN39" i="3"/>
  <c r="H17" i="5"/>
  <c r="H16" i="5"/>
  <c r="H15" i="5"/>
  <c r="H14" i="5"/>
  <c r="H13" i="5"/>
  <c r="H12" i="5"/>
  <c r="H11" i="5"/>
  <c r="H10" i="5"/>
  <c r="H9" i="5"/>
  <c r="U61" i="4"/>
  <c r="T61" i="4"/>
  <c r="S61" i="4"/>
  <c r="Q61" i="4"/>
  <c r="P61" i="4"/>
  <c r="O61" i="4"/>
  <c r="L59" i="4"/>
  <c r="I63" i="4"/>
  <c r="H63" i="4"/>
  <c r="G63" i="4"/>
  <c r="I59" i="4"/>
  <c r="H59" i="4"/>
  <c r="G59" i="4"/>
  <c r="I28" i="4"/>
  <c r="H28" i="4"/>
  <c r="G28" i="4"/>
  <c r="I24" i="4"/>
  <c r="H24" i="4"/>
  <c r="G24" i="4"/>
</calcChain>
</file>

<file path=xl/comments1.xml><?xml version="1.0" encoding="utf-8"?>
<comments xmlns="http://schemas.openxmlformats.org/spreadsheetml/2006/main">
  <authors>
    <author>John Hollingsworth</author>
  </authors>
  <commentList>
    <comment ref="A3" authorId="0" shapeId="0">
      <text>
        <r>
          <rPr>
            <b/>
            <sz val="9"/>
            <color indexed="81"/>
            <rFont val="Tahoma"/>
            <family val="2"/>
          </rPr>
          <t>John Hollingsworth:</t>
        </r>
        <r>
          <rPr>
            <sz val="9"/>
            <color indexed="81"/>
            <rFont val="Tahoma"/>
            <family val="2"/>
          </rPr>
          <t xml:space="preserve">
Mean salaries</t>
        </r>
      </text>
    </comment>
    <comment ref="C7" authorId="0" shapeId="0">
      <text>
        <r>
          <rPr>
            <b/>
            <sz val="9"/>
            <color indexed="81"/>
            <rFont val="Tahoma"/>
            <family val="2"/>
          </rPr>
          <t>John Hollingsworth:</t>
        </r>
        <r>
          <rPr>
            <sz val="9"/>
            <color indexed="81"/>
            <rFont val="Tahoma"/>
            <family val="2"/>
          </rPr>
          <t xml:space="preserve">
Refers to persons who worked 49 to 52 weeks mostly full time (30 hours or more per week) for pay or in self-employment in 2015.</t>
        </r>
      </text>
    </comment>
    <comment ref="D7" authorId="0" shapeId="0">
      <text>
        <r>
          <rPr>
            <b/>
            <sz val="9"/>
            <color indexed="81"/>
            <rFont val="Tahoma"/>
            <family val="2"/>
          </rPr>
          <t>John Hollingsworth:</t>
        </r>
        <r>
          <rPr>
            <sz val="9"/>
            <color indexed="81"/>
            <rFont val="Tahoma"/>
            <family val="2"/>
          </rPr>
          <t xml:space="preserve">
Includes persons who worked mostly part time (less than 30 hours per week) or part year (48 weeks or less) in 2015. 
Custom tabulation data uses FTFY and PTPY, not FTFY and non-FTFY. Non-FTFY (All others than full-year, full-time) includes persons who never worked, persons who worked prior to the reference year only, persons who worked after the reference year only and persons who worked mostly part time (less than 30 hours per week) or in 48 weeks or less during the reference year.</t>
        </r>
      </text>
    </comment>
    <comment ref="E7" authorId="0" shapeId="0">
      <text>
        <r>
          <rPr>
            <b/>
            <sz val="9"/>
            <color indexed="81"/>
            <rFont val="Tahoma"/>
            <family val="2"/>
          </rPr>
          <t>John Hollingsworth:</t>
        </r>
        <r>
          <rPr>
            <sz val="9"/>
            <color indexed="81"/>
            <rFont val="Tahoma"/>
            <family val="2"/>
          </rPr>
          <t xml:space="preserve">
Refers to persons who worked 49 to 52 weeks mostly full time (30 hours or more per week) for pay or in self-employment in 2015.</t>
        </r>
      </text>
    </comment>
    <comment ref="F7" authorId="0" shapeId="0">
      <text>
        <r>
          <rPr>
            <b/>
            <sz val="9"/>
            <color indexed="81"/>
            <rFont val="Tahoma"/>
            <family val="2"/>
          </rPr>
          <t>John Hollingsworth:</t>
        </r>
        <r>
          <rPr>
            <sz val="9"/>
            <color indexed="81"/>
            <rFont val="Tahoma"/>
            <family val="2"/>
          </rPr>
          <t xml:space="preserve">
Includes persons who worked mostly part time (less than 30 hours per week) or part year (48 weeks or less) in 2015. 
All others than full-year, full-time (work activity during the reference year): This category includes persons who never worked, persons who worked prior to the reference year only, persons who worked after the reference year only and persons who worked mostly part time (less than 30 hours per week) or in 48 weeks or less during the reference year.</t>
        </r>
      </text>
    </comment>
    <comment ref="C8" authorId="0" shapeId="0">
      <text>
        <r>
          <rPr>
            <b/>
            <sz val="9"/>
            <color indexed="81"/>
            <rFont val="Tahoma"/>
            <family val="2"/>
          </rPr>
          <t>John Hollingsworth:</t>
        </r>
        <r>
          <rPr>
            <sz val="9"/>
            <color indexed="81"/>
            <rFont val="Tahoma"/>
            <family val="2"/>
          </rPr>
          <t xml:space="preserve">
Table 97-563-XCB2006062 reports $113,900</t>
        </r>
      </text>
    </comment>
    <comment ref="C9" authorId="0" shapeId="0">
      <text>
        <r>
          <rPr>
            <b/>
            <sz val="9"/>
            <color indexed="81"/>
            <rFont val="Tahoma"/>
            <family val="2"/>
          </rPr>
          <t>John Hollingsworth:</t>
        </r>
        <r>
          <rPr>
            <sz val="9"/>
            <color indexed="81"/>
            <rFont val="Tahoma"/>
            <family val="2"/>
          </rPr>
          <t xml:space="preserve">
Table 97-563-XCB2006062 reports $93,218</t>
        </r>
      </text>
    </comment>
    <comment ref="C10" authorId="0" shapeId="0">
      <text>
        <r>
          <rPr>
            <b/>
            <sz val="9"/>
            <color indexed="81"/>
            <rFont val="Tahoma"/>
            <family val="2"/>
          </rPr>
          <t>John Hollingsworth:</t>
        </r>
        <r>
          <rPr>
            <sz val="9"/>
            <color indexed="81"/>
            <rFont val="Tahoma"/>
            <family val="2"/>
          </rPr>
          <t xml:space="preserve">
Table 97-563-XCB2006062 reports $106,681</t>
        </r>
      </text>
    </comment>
    <comment ref="D11" authorId="0" shapeId="0">
      <text>
        <r>
          <rPr>
            <b/>
            <sz val="9"/>
            <color indexed="81"/>
            <rFont val="Tahoma"/>
            <family val="2"/>
          </rPr>
          <t>John Hollingsworth:</t>
        </r>
        <r>
          <rPr>
            <sz val="9"/>
            <color indexed="81"/>
            <rFont val="Tahoma"/>
            <family val="2"/>
          </rPr>
          <t xml:space="preserve">
Non-FTFY data is available but not comparable. See Footnote</t>
        </r>
      </text>
    </comment>
    <comment ref="C14" authorId="0" shapeId="0">
      <text>
        <r>
          <rPr>
            <b/>
            <sz val="9"/>
            <color indexed="81"/>
            <rFont val="Tahoma"/>
            <family val="2"/>
          </rPr>
          <t>John Hollingsworth:</t>
        </r>
        <r>
          <rPr>
            <sz val="9"/>
            <color indexed="81"/>
            <rFont val="Tahoma"/>
            <family val="2"/>
          </rPr>
          <t xml:space="preserve">
Table 97-563-XCB2006062 reports $69,249</t>
        </r>
      </text>
    </comment>
    <comment ref="C15" authorId="0" shapeId="0">
      <text>
        <r>
          <rPr>
            <b/>
            <sz val="9"/>
            <color indexed="81"/>
            <rFont val="Tahoma"/>
            <family val="2"/>
          </rPr>
          <t>John Hollingsworth:</t>
        </r>
        <r>
          <rPr>
            <sz val="9"/>
            <color indexed="81"/>
            <rFont val="Tahoma"/>
            <family val="2"/>
          </rPr>
          <t xml:space="preserve">
Table 97-563-XCB2006062 reports $48,895</t>
        </r>
      </text>
    </comment>
    <comment ref="C16" authorId="0" shapeId="0">
      <text>
        <r>
          <rPr>
            <b/>
            <sz val="9"/>
            <color indexed="81"/>
            <rFont val="Tahoma"/>
            <family val="2"/>
          </rPr>
          <t>John Hollingsworth:</t>
        </r>
        <r>
          <rPr>
            <sz val="9"/>
            <color indexed="81"/>
            <rFont val="Tahoma"/>
            <family val="2"/>
          </rPr>
          <t xml:space="preserve">
Table 97-563-XCB2006062 reports $60,594</t>
        </r>
      </text>
    </comment>
  </commentList>
</comments>
</file>

<file path=xl/comments2.xml><?xml version="1.0" encoding="utf-8"?>
<comments xmlns="http://schemas.openxmlformats.org/spreadsheetml/2006/main">
  <authors>
    <author>John Hollingsworth</author>
  </authors>
  <commentList>
    <comment ref="A1" authorId="0" shapeId="0">
      <text>
        <r>
          <rPr>
            <b/>
            <sz val="9"/>
            <color indexed="81"/>
            <rFont val="Tahoma"/>
            <family val="2"/>
          </rPr>
          <t>John Hollingsworth:</t>
        </r>
        <r>
          <rPr>
            <sz val="9"/>
            <color indexed="81"/>
            <rFont val="Tahoma"/>
            <family val="2"/>
          </rPr>
          <t xml:space="preserve">
Mean salaries</t>
        </r>
      </text>
    </comment>
    <comment ref="C8" authorId="0" shapeId="0">
      <text>
        <r>
          <rPr>
            <b/>
            <sz val="9"/>
            <color indexed="81"/>
            <rFont val="Tahoma"/>
            <family val="2"/>
          </rPr>
          <t>John Hollingsworth:</t>
        </r>
        <r>
          <rPr>
            <sz val="9"/>
            <color indexed="81"/>
            <rFont val="Tahoma"/>
            <family val="2"/>
          </rPr>
          <t xml:space="preserve">
Refers to persons who worked 49 to 52 weeks mostly full time (30 hours or more per week) for pay or in self-employment in 2015.</t>
        </r>
      </text>
    </comment>
    <comment ref="D8" authorId="0" shapeId="0">
      <text>
        <r>
          <rPr>
            <b/>
            <sz val="9"/>
            <color indexed="81"/>
            <rFont val="Tahoma"/>
            <family val="2"/>
          </rPr>
          <t>John Hollingsworth:</t>
        </r>
        <r>
          <rPr>
            <sz val="9"/>
            <color indexed="81"/>
            <rFont val="Tahoma"/>
            <family val="2"/>
          </rPr>
          <t xml:space="preserve">
Refers to persons who worked 49 to 52 weeks mostly full time (30 hours or more per week) for pay or in self-employment in 2015.</t>
        </r>
      </text>
    </comment>
  </commentList>
</comments>
</file>

<file path=xl/comments3.xml><?xml version="1.0" encoding="utf-8"?>
<comments xmlns="http://schemas.openxmlformats.org/spreadsheetml/2006/main">
  <authors>
    <author>John Hollingsworth</author>
  </authors>
  <commentList>
    <comment ref="G57" authorId="0" shapeId="0">
      <text>
        <r>
          <rPr>
            <b/>
            <sz val="9"/>
            <color indexed="81"/>
            <rFont val="Tahoma"/>
            <family val="2"/>
          </rPr>
          <t>John Hollingsworth:</t>
        </r>
        <r>
          <rPr>
            <sz val="9"/>
            <color indexed="81"/>
            <rFont val="Tahoma"/>
            <family val="2"/>
          </rPr>
          <t xml:space="preserve">
Slightly higher as it includes unemployed, not just FTFY and PTPY</t>
        </r>
      </text>
    </comment>
  </commentList>
</comments>
</file>

<file path=xl/sharedStrings.xml><?xml version="1.0" encoding="utf-8"?>
<sst xmlns="http://schemas.openxmlformats.org/spreadsheetml/2006/main" count="436" uniqueCount="97">
  <si>
    <t>University Professors / Professeurs d'université</t>
  </si>
  <si>
    <t>All Occupations / Toutes les professions</t>
  </si>
  <si>
    <t>Occupational Group / Groupe professionnel</t>
  </si>
  <si>
    <t>Highest certifi: Total - Highest certificate, diploma or degree</t>
  </si>
  <si>
    <t xml:space="preserve">    Full-year/full-time</t>
  </si>
  <si>
    <t xml:space="preserve">    Part-year/part-time</t>
  </si>
  <si>
    <t xml:space="preserve">  Not in the labour force</t>
  </si>
  <si>
    <t xml:space="preserve">  Average employment income $</t>
  </si>
  <si>
    <t>Total - Occupation - National Occupational Classification (NOC) 2016</t>
  </si>
  <si>
    <t>Total - Sex</t>
  </si>
  <si>
    <t xml:space="preserve">  Male</t>
  </si>
  <si>
    <t xml:space="preserve">  Female</t>
  </si>
  <si>
    <t xml:space="preserve">  4011 University professors and lecturers</t>
  </si>
  <si>
    <t xml:space="preserve">  4021 College and other vocational instructors</t>
  </si>
  <si>
    <t>Sex</t>
  </si>
  <si>
    <t>4021 College and other vocational instructors</t>
  </si>
  <si>
    <t>Quantifier</t>
  </si>
  <si>
    <t>Median earnings</t>
  </si>
  <si>
    <t># of individuals</t>
  </si>
  <si>
    <t>% of all occupations</t>
  </si>
  <si>
    <t>https://www12.statcan.gc.ca/census-recensement/2016/dp-pd/dv-vd/occ-pro/index-eng.cfm</t>
  </si>
  <si>
    <t>Notes:</t>
  </si>
  <si>
    <t>1. Median income data quality suppression – Median income values have been suppressed to 'x' where the number of records does not meet the minimum threshold to calculate the statistic or the statistic did not meet data quality thresholds.</t>
  </si>
  <si>
    <t>2. The National Occupational Classification (NOC) descriptions are written using the masculine form as they refer to all workers within the included occupations. This has been done in order to lighten the text and to reduce reading burden.</t>
  </si>
  <si>
    <t>4011 University professors and lecturers</t>
  </si>
  <si>
    <t>Occupation (FTFY)</t>
  </si>
  <si>
    <t>Male</t>
  </si>
  <si>
    <t>Female</t>
  </si>
  <si>
    <t>Total</t>
  </si>
  <si>
    <t>Employed Workforce / Main-d'oeuvre employée</t>
  </si>
  <si>
    <t>Statistics Canada, 2016 Census and 2006 Census, custom tabulations /</t>
  </si>
  <si>
    <t xml:space="preserve"> Labour Force Activity, 2005 and 2015 ($ 2015)</t>
  </si>
  <si>
    <t>Statistique Canada, Recensement 2016 et Recensement 2006, calcul personnalisés</t>
  </si>
  <si>
    <t>Geography: Canada</t>
  </si>
  <si>
    <t>Visible minori: Total - Population by visible minority groups</t>
  </si>
  <si>
    <t>Citizenship st: Total - Citizenship status</t>
  </si>
  <si>
    <t>Year of immigr: Total - Immigrant status and period of immigration</t>
  </si>
  <si>
    <t>Presence of em: Total - Population 25 years and over with or without employment income</t>
  </si>
  <si>
    <t xml:space="preserve">  Total - Occupation (historical)</t>
  </si>
  <si>
    <t>Experienced Labour Force</t>
  </si>
  <si>
    <t>Total - Population 25 years and over with or without employment income</t>
  </si>
  <si>
    <t xml:space="preserve">  With employment income</t>
  </si>
  <si>
    <t xml:space="preserve">      Average employment income in 2005 $</t>
  </si>
  <si>
    <t xml:space="preserve">      Standard error of average employment income $</t>
  </si>
  <si>
    <t>Total population 25 years and over by labour force activity</t>
  </si>
  <si>
    <t xml:space="preserve">    Total - Work activity in 2005 - Employed</t>
  </si>
  <si>
    <t xml:space="preserve">      Worked mostly full time, full year - Employed</t>
  </si>
  <si>
    <t xml:space="preserve">      Worked mostly part time and/or part year - Employed</t>
  </si>
  <si>
    <t xml:space="preserve">      Did not work in 2005 - Employed</t>
  </si>
  <si>
    <t xml:space="preserve">  Unemployed</t>
  </si>
  <si>
    <t xml:space="preserve">    E111 University professors</t>
  </si>
  <si>
    <t>Part-year and/or part-time / Une partie de l’année ou à temps partiel</t>
  </si>
  <si>
    <t>Full-year, full-time /        Toute l'année à temps plein</t>
  </si>
  <si>
    <t>-</t>
  </si>
  <si>
    <t xml:space="preserve">Average Employment Income of University Professors, College Instructors and All Occupations by Sex and </t>
  </si>
  <si>
    <t xml:space="preserve"> des collèges, et de toutes les professions, 2005 et 2015 (2015 $)</t>
  </si>
  <si>
    <t xml:space="preserve">Revenu d'emploi moyen des professeurs et professeures d'université, de personnel enseignant et enseignante </t>
  </si>
  <si>
    <t xml:space="preserve"> $  2015</t>
  </si>
  <si>
    <t>2005 ($ 2015)</t>
  </si>
  <si>
    <t>Geography: Canada (01)   20000</t>
  </si>
  <si>
    <t>Age groups (5A): Total - Age groups</t>
  </si>
  <si>
    <t>Sex (3): Total - Sex</t>
  </si>
  <si>
    <t>Occupation - Na:           E111 University professors</t>
  </si>
  <si>
    <t>Total - Work activity in the reference year</t>
  </si>
  <si>
    <t>Total - With wages and salaries</t>
  </si>
  <si>
    <t>Median wages and salaries $</t>
  </si>
  <si>
    <t>Average wages and salaries $</t>
  </si>
  <si>
    <t>Standard error of average wages and salaries $</t>
  </si>
  <si>
    <t xml:space="preserve">  Worked full year, full time</t>
  </si>
  <si>
    <t xml:space="preserve">  All others</t>
  </si>
  <si>
    <t>Occupation - Na:           E121 College and other vocational instructors</t>
  </si>
  <si>
    <t>Occupation - Na: Total - All earners</t>
  </si>
  <si>
    <r>
      <t>Related definitions:</t>
    </r>
    <r>
      <rPr>
        <sz val="10"/>
        <color rgb="FF333333"/>
        <rFont val="Arial"/>
        <family val="2"/>
      </rPr>
      <t> </t>
    </r>
    <r>
      <rPr>
        <u/>
        <sz val="10"/>
        <color rgb="FF7834BC"/>
        <rFont val="Arial"/>
        <family val="2"/>
      </rPr>
      <t>Occupation (based on the National Occupational Classification [NOC] 2016)</t>
    </r>
    <r>
      <rPr>
        <sz val="10"/>
        <color rgb="FF333333"/>
        <rFont val="Arial"/>
        <family val="2"/>
      </rPr>
      <t>, </t>
    </r>
    <r>
      <rPr>
        <u/>
        <sz val="10"/>
        <color rgb="FF7834BC"/>
        <rFont val="Arial"/>
        <family val="2"/>
      </rPr>
      <t>Highest certificate, diploma or degree</t>
    </r>
    <r>
      <rPr>
        <sz val="10"/>
        <color rgb="FF333333"/>
        <rFont val="Arial"/>
        <family val="2"/>
      </rPr>
      <t>, </t>
    </r>
    <r>
      <rPr>
        <u/>
        <sz val="10"/>
        <color rgb="FF7834BC"/>
        <rFont val="Arial"/>
        <family val="2"/>
      </rPr>
      <t>Employment income</t>
    </r>
    <r>
      <rPr>
        <sz val="10"/>
        <color rgb="FF333333"/>
        <rFont val="Arial"/>
        <family val="2"/>
      </rPr>
      <t>, </t>
    </r>
    <r>
      <rPr>
        <u/>
        <sz val="10"/>
        <color rgb="FF7834BC"/>
        <rFont val="Arial"/>
        <family val="2"/>
      </rPr>
      <t>Work activity during the reference year</t>
    </r>
  </si>
  <si>
    <r>
      <t>Source:</t>
    </r>
    <r>
      <rPr>
        <sz val="10"/>
        <color rgb="FF333333"/>
        <rFont val="Arial"/>
        <family val="2"/>
      </rPr>
      <t> Employed labour force who worked full year, full time and reported employment income in 2015, 2016 Census (Table). [</t>
    </r>
    <r>
      <rPr>
        <u/>
        <sz val="10"/>
        <color rgb="FF7834BC"/>
        <rFont val="Arial"/>
        <family val="2"/>
      </rPr>
      <t>HTML</t>
    </r>
    <r>
      <rPr>
        <sz val="10"/>
        <color rgb="FF333333"/>
        <rFont val="Arial"/>
        <family val="2"/>
      </rPr>
      <t>, </t>
    </r>
    <r>
      <rPr>
        <u/>
        <sz val="10"/>
        <color rgb="FF7834BC"/>
        <rFont val="Arial"/>
        <family val="2"/>
      </rPr>
      <t>CSV (35,620 KB)]</t>
    </r>
  </si>
  <si>
    <t>E121 College and other vocational instructors</t>
  </si>
  <si>
    <t xml:space="preserve">    E111 University professors and lecturers</t>
  </si>
  <si>
    <r>
      <t>College Instructors / Enseignants au niveau collégial</t>
    </r>
    <r>
      <rPr>
        <vertAlign val="superscript"/>
        <sz val="10"/>
        <color theme="1"/>
        <rFont val="Calibri"/>
        <family val="2"/>
        <scheme val="minor"/>
      </rPr>
      <t>1</t>
    </r>
  </si>
  <si>
    <t>Total - Population 15 years and over with employment income</t>
  </si>
  <si>
    <t>Median employment income $</t>
  </si>
  <si>
    <t>Average employment income $</t>
  </si>
  <si>
    <t>Standard error of average employment income $</t>
  </si>
  <si>
    <r>
      <rPr>
        <i/>
        <vertAlign val="superscript"/>
        <sz val="9"/>
        <color theme="1"/>
        <rFont val="Calibri"/>
        <family val="2"/>
        <scheme val="minor"/>
      </rPr>
      <t>1</t>
    </r>
    <r>
      <rPr>
        <i/>
        <sz val="9"/>
        <color theme="1"/>
        <rFont val="Calibri"/>
        <family val="2"/>
        <scheme val="minor"/>
      </rPr>
      <t xml:space="preserve"> 2005 data for College and other vocational instructors (E121) from 2006 Census Statistics Canada 97-563-XCB2006062, "Employment Income Statistics (4) in Constant (2005) Dollars, Work Activity in the Reference Year (3), Occupation - </t>
    </r>
  </si>
  <si>
    <t>[TRADUCTION ICI]</t>
  </si>
  <si>
    <t xml:space="preserve"> National Occupational Classification for Statistics 2006 (720A) and Sex (3) for the Population 15 Years and Over With Employment Income of Canada, Provinces and Territories, 2000 and 2005 - 20% Sample Data" . This dataset is slightly </t>
  </si>
  <si>
    <t xml:space="preserve"> different than CAUT's custom tabulation, as it covers employees aged 15+, including FTFY and non-FTFY (i.e. PTPY + unemployed)</t>
  </si>
  <si>
    <t>$ 2005</t>
  </si>
  <si>
    <t>$ 2015</t>
  </si>
  <si>
    <t>% change</t>
  </si>
  <si>
    <t>Statistique Canada, Recensement 2016 et Recensement 2006, calcul personnalisés; Statistique Canada, tableau 97-563-XCB2006062</t>
  </si>
  <si>
    <t xml:space="preserve"> $ 2015</t>
  </si>
  <si>
    <t>From "Occupation Salary Data" (15+):</t>
  </si>
  <si>
    <t>Updated March 1, 2019 / Actualisé le 1 mars 2019</t>
  </si>
  <si>
    <t>Average Salaries of University Professors, College Instructors, and All Occupations by Sex and Labour Force Activity, 2005 and 2015</t>
  </si>
  <si>
    <t>Salaires moyens des professeures et professeurs d’université, des enseignantes et enseignants de collège et de toutes les professions, selon le sexe et l’activité, 2005 et 2015</t>
  </si>
  <si>
    <t xml:space="preserve">  </t>
  </si>
  <si>
    <t>1. 2005 data for College and other vocational instructors (E121) from 2006 Census Statistics Canada 97-563-XCB2006062, "Employment Income Statistics (4) in Constant (2005) Dollars, Work Activity in the Reference Year (3), Occupation - National Occupational Classification for Statistics 2006 (720A) and Sex (3) for the Population 15 Years and Over With Employment Income of Canada, Provinces and Territories, 2000 and 2005 - 20% Sample Data" . This dataset is slightly  different than CAUT's custom tabulation, as it covers employees aged 15+, including FTFY and non-FTFY (i.e. PTPY + unemployed) / Données de 2005 sur les enseignants au niveau collégial et dans les écoles de formation professionnelle (E121), tirées du Recensement de 2016, Statistique Canada 97-563-XCB2006062. « Statistiques du revenu d’emploi (4) en dollars constants (2005), travail pendant l’année de référence (3), profession - Classification nationale des professions pour statistiques de 2006 (720A) et sexe (3) pour la population de 15 ans et plus ayant un revenu d'emploi, pour le Canada, les provinces et les territoires, 2000 et 2005 - Données-échantillon (20 %). » Cet ensemble de données est quelque peu différent des totalisations personnalisées faites par l’ACPPU du fait qu’il vise les employés âgés de 15 ans et plus, y compris le personnel à temps plein toute l’année et non à temps plein toute l’année (c’est-à-dire le personnel à temps partiel une partie de l’année + sans emploi).</t>
  </si>
  <si>
    <t>Statistics Canada, 2016 Census and 2006 Census, custom tabulations; Statistics Canada, Table 97-563-XCB2006062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</si>
</sst>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64" formatCode="0.000"/>
    <numFmt numFmtId="165" formatCode="0.0%"/>
  </numFmts>
  <fonts count="25" x14ac:knownFonts="1">
    <font>
      <sz val="11"/>
      <color theme="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b/>
      <sz val="10"/>
      <name val="Calibri"/>
      <family val="2"/>
      <scheme val="minor"/>
    </font>
    <font>
      <sz val="10"/>
      <name val="Calibri"/>
      <family val="2"/>
      <scheme val="minor"/>
    </font>
    <font>
      <sz val="10"/>
      <color theme="1"/>
      <name val="Calibri"/>
      <family val="2"/>
      <scheme val="minor"/>
    </font>
    <font>
      <i/>
      <sz val="10"/>
      <color theme="1"/>
      <name val="Calibri"/>
      <family val="2"/>
      <scheme val="minor"/>
    </font>
    <font>
      <i/>
      <sz val="9"/>
      <color theme="1"/>
      <name val="Calibri"/>
      <family val="2"/>
      <scheme val="minor"/>
    </font>
    <font>
      <sz val="9"/>
      <color indexed="81"/>
      <name val="Tahoma"/>
      <family val="2"/>
    </font>
    <font>
      <b/>
      <sz val="9"/>
      <color indexed="81"/>
      <name val="Tahoma"/>
      <family val="2"/>
    </font>
    <font>
      <b/>
      <sz val="10"/>
      <color theme="1"/>
      <name val="Calibri"/>
      <family val="2"/>
      <scheme val="minor"/>
    </font>
    <font>
      <u/>
      <sz val="11"/>
      <color theme="10"/>
      <name val="Calibri"/>
      <family val="2"/>
      <scheme val="minor"/>
    </font>
    <font>
      <sz val="10"/>
      <name val="Arial"/>
      <family val="2"/>
    </font>
    <font>
      <b/>
      <sz val="10"/>
      <color rgb="FF333333"/>
      <name val="Arial"/>
      <family val="2"/>
    </font>
    <font>
      <sz val="10"/>
      <color rgb="FF333333"/>
      <name val="Arial"/>
      <family val="2"/>
    </font>
    <font>
      <u/>
      <sz val="10"/>
      <color rgb="FF7834BC"/>
      <name val="Arial"/>
      <family val="2"/>
    </font>
    <font>
      <b/>
      <sz val="11"/>
      <color theme="1"/>
      <name val="Calibri"/>
      <family val="2"/>
      <scheme val="minor"/>
    </font>
    <font>
      <b/>
      <sz val="11"/>
      <color theme="4" tint="-0.249977111117893"/>
      <name val="Calibri"/>
      <family val="2"/>
      <scheme val="minor"/>
    </font>
    <font>
      <b/>
      <sz val="11"/>
      <color theme="9" tint="-0.249977111117893"/>
      <name val="Calibri"/>
      <family val="2"/>
      <scheme val="minor"/>
    </font>
    <font>
      <vertAlign val="superscript"/>
      <sz val="10"/>
      <color theme="1"/>
      <name val="Calibri"/>
      <family val="2"/>
      <scheme val="minor"/>
    </font>
    <font>
      <i/>
      <vertAlign val="superscript"/>
      <sz val="9"/>
      <color theme="1"/>
      <name val="Calibri"/>
      <family val="2"/>
      <scheme val="minor"/>
    </font>
    <font>
      <b/>
      <sz val="11"/>
      <color rgb="FFFF0000"/>
      <name val="Calibri"/>
      <family val="2"/>
      <scheme val="minor"/>
    </font>
    <font>
      <sz val="9"/>
      <color theme="1"/>
      <name val="Calibri"/>
      <family val="2"/>
      <scheme val="minor"/>
    </font>
    <font>
      <b/>
      <sz val="9"/>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45">
    <xf numFmtId="0" fontId="0" fillId="0" borderId="0" xfId="0"/>
    <xf numFmtId="0" fontId="0" fillId="0" borderId="0" xfId="0" applyFont="1"/>
    <xf numFmtId="0" fontId="2" fillId="0" borderId="0" xfId="0" applyFont="1" applyAlignment="1"/>
    <xf numFmtId="0" fontId="6" fillId="0" borderId="0" xfId="0" applyFont="1"/>
    <xf numFmtId="0" fontId="4" fillId="0" borderId="1" xfId="0" applyFont="1" applyBorder="1"/>
    <xf numFmtId="0" fontId="7" fillId="0" borderId="0" xfId="0" applyFont="1"/>
    <xf numFmtId="0" fontId="8" fillId="0" borderId="0" xfId="0" applyFont="1"/>
    <xf numFmtId="5" fontId="5" fillId="0" borderId="0" xfId="1" applyNumberFormat="1" applyFont="1" applyAlignment="1">
      <alignment horizontal="center"/>
    </xf>
    <xf numFmtId="0" fontId="3" fillId="0" borderId="0" xfId="0" applyFont="1" applyAlignment="1">
      <alignment vertical="center"/>
    </xf>
    <xf numFmtId="0" fontId="3" fillId="0" borderId="0" xfId="0" applyFont="1" applyAlignment="1"/>
    <xf numFmtId="0" fontId="6" fillId="0" borderId="0" xfId="0" applyFont="1" applyBorder="1"/>
    <xf numFmtId="0" fontId="6" fillId="0" borderId="1" xfId="0" applyFont="1" applyBorder="1"/>
    <xf numFmtId="5" fontId="5" fillId="0" borderId="1" xfId="1" applyNumberFormat="1" applyFont="1" applyBorder="1" applyAlignment="1">
      <alignment horizontal="center"/>
    </xf>
    <xf numFmtId="0" fontId="6" fillId="0" borderId="2" xfId="0" applyFont="1" applyBorder="1"/>
    <xf numFmtId="5" fontId="5" fillId="0" borderId="2" xfId="1" applyNumberFormat="1" applyFont="1" applyBorder="1" applyAlignment="1">
      <alignment horizontal="center"/>
    </xf>
    <xf numFmtId="0" fontId="12" fillId="0" borderId="0" xfId="2"/>
    <xf numFmtId="0" fontId="11" fillId="0" borderId="1" xfId="0" applyFont="1" applyBorder="1" applyAlignment="1">
      <alignment horizontal="center" wrapText="1"/>
    </xf>
    <xf numFmtId="0" fontId="11" fillId="0" borderId="1" xfId="0" applyFont="1" applyBorder="1"/>
    <xf numFmtId="0" fontId="11" fillId="0" borderId="5" xfId="0" applyFont="1" applyBorder="1" applyAlignment="1">
      <alignment horizontal="center" wrapText="1"/>
    </xf>
    <xf numFmtId="5" fontId="5" fillId="0" borderId="4" xfId="1" applyNumberFormat="1" applyFont="1" applyBorder="1" applyAlignment="1">
      <alignment horizontal="center"/>
    </xf>
    <xf numFmtId="5" fontId="5" fillId="0" borderId="0" xfId="1" applyNumberFormat="1" applyFont="1" applyBorder="1" applyAlignment="1">
      <alignment horizontal="center"/>
    </xf>
    <xf numFmtId="5" fontId="5" fillId="0" borderId="5" xfId="1" applyNumberFormat="1" applyFont="1" applyBorder="1" applyAlignment="1">
      <alignment horizontal="center"/>
    </xf>
    <xf numFmtId="5" fontId="5" fillId="0" borderId="3" xfId="1" applyNumberFormat="1" applyFont="1" applyBorder="1" applyAlignment="1">
      <alignment horizont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13" fillId="0" borderId="0" xfId="0" applyFont="1"/>
    <xf numFmtId="6" fontId="0" fillId="0" borderId="0" xfId="0" quotePrefix="1" applyNumberFormat="1" applyAlignment="1">
      <alignment horizontal="right"/>
    </xf>
    <xf numFmtId="164" fontId="13" fillId="0" borderId="0" xfId="0" applyNumberFormat="1" applyFont="1"/>
    <xf numFmtId="1" fontId="0" fillId="0" borderId="0" xfId="0" applyNumberFormat="1"/>
    <xf numFmtId="0" fontId="14" fillId="0" borderId="0" xfId="0" applyFont="1" applyAlignment="1">
      <alignment vertical="center" wrapText="1"/>
    </xf>
    <xf numFmtId="0" fontId="15" fillId="0" borderId="0" xfId="0" applyFont="1" applyAlignment="1">
      <alignment horizontal="left" vertical="center"/>
    </xf>
    <xf numFmtId="0" fontId="14" fillId="0" borderId="0" xfId="0" applyFont="1" applyAlignment="1">
      <alignment vertical="center"/>
    </xf>
    <xf numFmtId="0" fontId="17" fillId="0" borderId="0" xfId="0" applyFont="1"/>
    <xf numFmtId="0" fontId="18" fillId="0" borderId="0" xfId="0" applyFont="1"/>
    <xf numFmtId="0" fontId="19" fillId="0" borderId="0" xfId="0" applyFont="1"/>
    <xf numFmtId="6" fontId="0" fillId="0" borderId="0" xfId="0" quotePrefix="1" applyNumberFormat="1"/>
    <xf numFmtId="1" fontId="18" fillId="0" borderId="0" xfId="0" applyNumberFormat="1" applyFont="1"/>
    <xf numFmtId="165" fontId="6" fillId="0" borderId="0" xfId="1" applyNumberFormat="1" applyFont="1"/>
    <xf numFmtId="0" fontId="0" fillId="0" borderId="0" xfId="0" quotePrefix="1" applyAlignment="1">
      <alignment horizontal="right"/>
    </xf>
    <xf numFmtId="0" fontId="22" fillId="0" borderId="0" xfId="0" applyFont="1"/>
    <xf numFmtId="0" fontId="2" fillId="0" borderId="0" xfId="0" applyFont="1" applyAlignment="1">
      <alignment vertical="top"/>
    </xf>
    <xf numFmtId="0" fontId="23" fillId="0" borderId="0" xfId="0" applyFont="1"/>
    <xf numFmtId="0" fontId="24" fillId="0" borderId="0" xfId="0" applyFont="1"/>
    <xf numFmtId="0" fontId="4" fillId="0" borderId="1" xfId="0" applyFont="1" applyBorder="1" applyAlignment="1">
      <alignment horizontal="center" vertical="center"/>
    </xf>
    <xf numFmtId="0" fontId="4" fillId="0" borderId="5" xfId="0" applyFont="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581025</xdr:colOff>
      <xdr:row>0</xdr:row>
      <xdr:rowOff>104775</xdr:rowOff>
    </xdr:from>
    <xdr:to>
      <xdr:col>6</xdr:col>
      <xdr:colOff>0</xdr:colOff>
      <xdr:row>2</xdr:row>
      <xdr:rowOff>0</xdr:rowOff>
    </xdr:to>
    <xdr:pic>
      <xdr:nvPicPr>
        <xdr:cNvPr id="3" name="Picture 2" descr="AlmanacLogoRGB.t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8700" y="104775"/>
          <a:ext cx="2562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1</xdr:row>
      <xdr:rowOff>0</xdr:rowOff>
    </xdr:from>
    <xdr:to>
      <xdr:col>0</xdr:col>
      <xdr:colOff>558546</xdr:colOff>
      <xdr:row>2</xdr:row>
      <xdr:rowOff>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190500"/>
          <a:ext cx="501396" cy="400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hyperlink" Target="https://www12.statcan.gc.ca/census-recensement/2016/dp-pd/dv-vd/occ-pro/index-eng.cf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5"/>
  <sheetViews>
    <sheetView tabSelected="1" workbookViewId="0">
      <selection activeCell="B24" sqref="B24"/>
    </sheetView>
  </sheetViews>
  <sheetFormatPr defaultRowHeight="15" x14ac:dyDescent="0.25"/>
  <cols>
    <col min="1" max="1" width="56.140625" style="1" customWidth="1"/>
    <col min="2" max="2" width="17.7109375" style="1" customWidth="1"/>
    <col min="3" max="6" width="23.5703125" style="1" customWidth="1"/>
    <col min="7" max="16384" width="9.140625" style="1"/>
  </cols>
  <sheetData>
    <row r="1" spans="1:11" ht="15" customHeight="1" x14ac:dyDescent="0.25"/>
    <row r="2" spans="1:11" ht="32.1" customHeight="1" x14ac:dyDescent="0.25"/>
    <row r="3" spans="1:11" s="9" customFormat="1" ht="21.95" customHeight="1" x14ac:dyDescent="0.35">
      <c r="A3" s="40" t="s">
        <v>92</v>
      </c>
    </row>
    <row r="4" spans="1:11" s="9" customFormat="1" ht="21.95" customHeight="1" x14ac:dyDescent="0.35">
      <c r="A4" s="40" t="s">
        <v>93</v>
      </c>
    </row>
    <row r="5" spans="1:11" s="8" customFormat="1" ht="15" customHeight="1" x14ac:dyDescent="0.35">
      <c r="A5" s="2"/>
      <c r="C5" s="43" t="s">
        <v>29</v>
      </c>
      <c r="D5" s="43"/>
      <c r="E5" s="43"/>
      <c r="F5" s="43"/>
    </row>
    <row r="6" spans="1:11" s="8" customFormat="1" ht="15" customHeight="1" x14ac:dyDescent="0.35">
      <c r="A6" s="2"/>
      <c r="C6" s="43" t="s">
        <v>58</v>
      </c>
      <c r="D6" s="43"/>
      <c r="E6" s="44">
        <v>2015</v>
      </c>
      <c r="F6" s="43"/>
    </row>
    <row r="7" spans="1:11" s="3" customFormat="1" ht="38.25" x14ac:dyDescent="0.2">
      <c r="A7" s="4" t="s">
        <v>2</v>
      </c>
      <c r="B7" s="17" t="s">
        <v>14</v>
      </c>
      <c r="C7" s="16" t="s">
        <v>52</v>
      </c>
      <c r="D7" s="16" t="s">
        <v>51</v>
      </c>
      <c r="E7" s="18" t="s">
        <v>52</v>
      </c>
      <c r="F7" s="16" t="s">
        <v>51</v>
      </c>
    </row>
    <row r="8" spans="1:11" s="3" customFormat="1" ht="15" customHeight="1" x14ac:dyDescent="0.2">
      <c r="A8" s="3" t="s">
        <v>0</v>
      </c>
      <c r="B8" s="3" t="s">
        <v>26</v>
      </c>
      <c r="C8" s="7">
        <v>114524.48971962636</v>
      </c>
      <c r="D8" s="7">
        <v>66252.028037383294</v>
      </c>
      <c r="E8" s="19">
        <v>124373</v>
      </c>
      <c r="F8" s="20">
        <v>68740</v>
      </c>
      <c r="J8" s="37"/>
    </row>
    <row r="9" spans="1:11" s="3" customFormat="1" ht="15" customHeight="1" x14ac:dyDescent="0.2">
      <c r="B9" s="3" t="s">
        <v>27</v>
      </c>
      <c r="C9" s="7">
        <v>93915.902803738471</v>
      </c>
      <c r="D9" s="7">
        <v>62224.491588785153</v>
      </c>
      <c r="E9" s="19">
        <v>107068</v>
      </c>
      <c r="F9" s="20">
        <v>57353</v>
      </c>
      <c r="J9" s="37"/>
    </row>
    <row r="10" spans="1:11" s="10" customFormat="1" ht="15" customHeight="1" x14ac:dyDescent="0.2">
      <c r="A10" s="11"/>
      <c r="B10" s="11" t="s">
        <v>28</v>
      </c>
      <c r="C10" s="12">
        <v>107334.319626168</v>
      </c>
      <c r="D10" s="12">
        <v>64420.469158878615</v>
      </c>
      <c r="E10" s="21">
        <v>117309</v>
      </c>
      <c r="F10" s="12">
        <v>63251</v>
      </c>
      <c r="H10" s="3"/>
      <c r="I10" s="3"/>
      <c r="J10" s="37"/>
    </row>
    <row r="11" spans="1:11" s="3" customFormat="1" ht="15" customHeight="1" x14ac:dyDescent="0.2">
      <c r="A11" s="3" t="s">
        <v>76</v>
      </c>
      <c r="B11" s="3" t="s">
        <v>26</v>
      </c>
      <c r="C11" s="7">
        <v>72723</v>
      </c>
      <c r="D11" s="7" t="s">
        <v>53</v>
      </c>
      <c r="E11" s="19">
        <v>80139</v>
      </c>
      <c r="F11" s="20">
        <v>50582</v>
      </c>
      <c r="J11" s="37"/>
    </row>
    <row r="12" spans="1:11" s="3" customFormat="1" ht="15" customHeight="1" x14ac:dyDescent="0.2">
      <c r="B12" s="3" t="s">
        <v>27</v>
      </c>
      <c r="C12" s="7">
        <v>63447</v>
      </c>
      <c r="D12" s="7" t="s">
        <v>53</v>
      </c>
      <c r="E12" s="19">
        <v>70504</v>
      </c>
      <c r="F12" s="20">
        <v>41001</v>
      </c>
      <c r="J12" s="37"/>
    </row>
    <row r="13" spans="1:11" s="10" customFormat="1" ht="15" customHeight="1" x14ac:dyDescent="0.2">
      <c r="A13" s="11"/>
      <c r="B13" s="11" t="s">
        <v>28</v>
      </c>
      <c r="C13" s="12">
        <v>68311</v>
      </c>
      <c r="D13" s="12" t="s">
        <v>53</v>
      </c>
      <c r="E13" s="21">
        <v>75396</v>
      </c>
      <c r="F13" s="12">
        <v>45104</v>
      </c>
      <c r="H13" s="3"/>
      <c r="I13" s="3"/>
      <c r="J13" s="37"/>
    </row>
    <row r="14" spans="1:11" s="3" customFormat="1" ht="15" customHeight="1" x14ac:dyDescent="0.2">
      <c r="A14" s="3" t="s">
        <v>1</v>
      </c>
      <c r="B14" s="3" t="s">
        <v>26</v>
      </c>
      <c r="C14" s="7">
        <v>72723</v>
      </c>
      <c r="D14" s="7">
        <v>44868.459813084184</v>
      </c>
      <c r="E14" s="19">
        <v>76481</v>
      </c>
      <c r="F14" s="20">
        <v>47740</v>
      </c>
      <c r="J14" s="37"/>
    </row>
    <row r="15" spans="1:11" s="3" customFormat="1" ht="15" customHeight="1" x14ac:dyDescent="0.2">
      <c r="B15" s="3" t="s">
        <v>27</v>
      </c>
      <c r="C15" s="7">
        <v>50718.089719626252</v>
      </c>
      <c r="D15" s="7">
        <v>28049.590654205655</v>
      </c>
      <c r="E15" s="19">
        <v>56907</v>
      </c>
      <c r="F15" s="20">
        <v>31032</v>
      </c>
      <c r="J15" s="37"/>
    </row>
    <row r="16" spans="1:11" s="3" customFormat="1" ht="15" customHeight="1" thickBot="1" x14ac:dyDescent="0.25">
      <c r="A16" s="13"/>
      <c r="B16" s="13" t="s">
        <v>28</v>
      </c>
      <c r="C16" s="14">
        <v>63000.656074766463</v>
      </c>
      <c r="D16" s="14">
        <v>35532.005607476698</v>
      </c>
      <c r="E16" s="22">
        <v>67821</v>
      </c>
      <c r="F16" s="14">
        <v>38869</v>
      </c>
      <c r="J16" s="37"/>
      <c r="K16" s="37"/>
    </row>
    <row r="17" spans="1:4" s="3" customFormat="1" ht="15" customHeight="1" x14ac:dyDescent="0.2"/>
    <row r="18" spans="1:4" s="3" customFormat="1" ht="15" customHeight="1" x14ac:dyDescent="0.2">
      <c r="A18" s="41" t="s">
        <v>95</v>
      </c>
    </row>
    <row r="19" spans="1:4" s="3" customFormat="1" ht="15" customHeight="1" x14ac:dyDescent="0.2">
      <c r="A19" s="41" t="s">
        <v>94</v>
      </c>
      <c r="B19" s="5"/>
    </row>
    <row r="20" spans="1:4" s="3" customFormat="1" ht="12.75" x14ac:dyDescent="0.2">
      <c r="A20" s="6" t="s">
        <v>96</v>
      </c>
    </row>
    <row r="21" spans="1:4" x14ac:dyDescent="0.25">
      <c r="A21" s="6" t="s">
        <v>88</v>
      </c>
      <c r="C21" s="3"/>
      <c r="D21" s="3"/>
    </row>
    <row r="22" spans="1:4" x14ac:dyDescent="0.25">
      <c r="C22" s="3"/>
      <c r="D22" s="3"/>
    </row>
    <row r="23" spans="1:4" x14ac:dyDescent="0.25">
      <c r="A23" s="42" t="s">
        <v>91</v>
      </c>
      <c r="C23" s="3"/>
      <c r="D23" s="3"/>
    </row>
    <row r="24" spans="1:4" x14ac:dyDescent="0.25">
      <c r="C24" s="3"/>
      <c r="D24" s="3"/>
    </row>
    <row r="25" spans="1:4" x14ac:dyDescent="0.25">
      <c r="C25" s="3"/>
      <c r="D25" s="3"/>
    </row>
  </sheetData>
  <mergeCells count="3">
    <mergeCell ref="C5:F5"/>
    <mergeCell ref="C6:D6"/>
    <mergeCell ref="E6:F6"/>
  </mergeCells>
  <pageMargins left="0.7" right="0.7" top="0.75" bottom="0.75" header="0.3" footer="0.3"/>
  <pageSetup paperSize="17" scale="84"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workbookViewId="0">
      <selection activeCell="C12" sqref="C12:C14"/>
    </sheetView>
  </sheetViews>
  <sheetFormatPr defaultRowHeight="15" x14ac:dyDescent="0.25"/>
  <cols>
    <col min="1" max="1" width="56.140625" style="1" customWidth="1"/>
    <col min="2" max="2" width="17.7109375" style="1" customWidth="1"/>
    <col min="3" max="4" width="23.5703125" style="1" customWidth="1"/>
    <col min="5" max="16384" width="9.140625" style="1"/>
  </cols>
  <sheetData>
    <row r="1" spans="1:8" s="9" customFormat="1" ht="25.5" customHeight="1" x14ac:dyDescent="0.35">
      <c r="A1" s="2" t="s">
        <v>54</v>
      </c>
    </row>
    <row r="2" spans="1:8" s="9" customFormat="1" ht="25.5" customHeight="1" x14ac:dyDescent="0.35">
      <c r="A2" s="2" t="s">
        <v>31</v>
      </c>
    </row>
    <row r="3" spans="1:8" s="9" customFormat="1" ht="25.5" customHeight="1" x14ac:dyDescent="0.35">
      <c r="A3" s="2" t="s">
        <v>56</v>
      </c>
    </row>
    <row r="4" spans="1:8" s="9" customFormat="1" ht="25.5" customHeight="1" x14ac:dyDescent="0.35">
      <c r="A4" s="2" t="s">
        <v>55</v>
      </c>
    </row>
    <row r="5" spans="1:8" s="8" customFormat="1" ht="22.5" customHeight="1" x14ac:dyDescent="0.35">
      <c r="A5" s="2"/>
    </row>
    <row r="6" spans="1:8" s="8" customFormat="1" ht="22.5" customHeight="1" x14ac:dyDescent="0.35">
      <c r="A6" s="2"/>
      <c r="C6" s="43" t="s">
        <v>29</v>
      </c>
      <c r="D6" s="43"/>
    </row>
    <row r="7" spans="1:8" s="8" customFormat="1" ht="22.5" customHeight="1" x14ac:dyDescent="0.35">
      <c r="A7" s="2"/>
      <c r="C7" s="23" t="s">
        <v>58</v>
      </c>
      <c r="D7" s="24">
        <v>2015</v>
      </c>
    </row>
    <row r="8" spans="1:8" s="3" customFormat="1" ht="25.5" x14ac:dyDescent="0.2">
      <c r="A8" s="4" t="s">
        <v>2</v>
      </c>
      <c r="B8" s="17" t="s">
        <v>14</v>
      </c>
      <c r="C8" s="16" t="s">
        <v>52</v>
      </c>
      <c r="D8" s="18" t="s">
        <v>52</v>
      </c>
      <c r="H8" s="3" t="s">
        <v>87</v>
      </c>
    </row>
    <row r="9" spans="1:8" s="3" customFormat="1" ht="15" customHeight="1" x14ac:dyDescent="0.2">
      <c r="A9" s="3" t="s">
        <v>0</v>
      </c>
      <c r="B9" s="3" t="s">
        <v>26</v>
      </c>
      <c r="C9" s="7">
        <v>114524.48971962636</v>
      </c>
      <c r="D9" s="19">
        <v>124373</v>
      </c>
      <c r="H9" s="37">
        <f t="shared" ref="H9:H17" si="0">(D9-C9)/C9</f>
        <v>8.5994797309154672E-2</v>
      </c>
    </row>
    <row r="10" spans="1:8" s="3" customFormat="1" ht="15" customHeight="1" x14ac:dyDescent="0.2">
      <c r="B10" s="3" t="s">
        <v>27</v>
      </c>
      <c r="C10" s="7">
        <v>93915.902803738471</v>
      </c>
      <c r="D10" s="19">
        <v>107068</v>
      </c>
      <c r="H10" s="37">
        <f t="shared" si="0"/>
        <v>0.1400412156367834</v>
      </c>
    </row>
    <row r="11" spans="1:8" s="10" customFormat="1" ht="15" customHeight="1" x14ac:dyDescent="0.2">
      <c r="A11" s="11"/>
      <c r="B11" s="11" t="s">
        <v>28</v>
      </c>
      <c r="C11" s="12">
        <v>107334.31962616841</v>
      </c>
      <c r="D11" s="21">
        <v>117309</v>
      </c>
      <c r="F11" s="3"/>
      <c r="G11" s="3"/>
      <c r="H11" s="37">
        <f t="shared" si="0"/>
        <v>9.2930950776714469E-2</v>
      </c>
    </row>
    <row r="12" spans="1:8" s="3" customFormat="1" ht="15" customHeight="1" x14ac:dyDescent="0.2">
      <c r="A12" s="3" t="s">
        <v>76</v>
      </c>
      <c r="B12" s="3" t="s">
        <v>26</v>
      </c>
      <c r="C12" s="7">
        <v>72723</v>
      </c>
      <c r="D12" s="19">
        <v>80139</v>
      </c>
      <c r="H12" s="37">
        <f t="shared" si="0"/>
        <v>0.10197599108947651</v>
      </c>
    </row>
    <row r="13" spans="1:8" s="3" customFormat="1" ht="15" customHeight="1" x14ac:dyDescent="0.2">
      <c r="B13" s="3" t="s">
        <v>27</v>
      </c>
      <c r="C13" s="7">
        <v>63447</v>
      </c>
      <c r="D13" s="19">
        <v>70504</v>
      </c>
      <c r="H13" s="37">
        <f t="shared" si="0"/>
        <v>0.11122669314545999</v>
      </c>
    </row>
    <row r="14" spans="1:8" s="10" customFormat="1" ht="15" customHeight="1" x14ac:dyDescent="0.2">
      <c r="A14" s="11"/>
      <c r="B14" s="11" t="s">
        <v>28</v>
      </c>
      <c r="C14" s="12">
        <v>68311</v>
      </c>
      <c r="D14" s="21">
        <v>75396</v>
      </c>
      <c r="F14" s="3"/>
      <c r="G14" s="3"/>
      <c r="H14" s="37">
        <f t="shared" si="0"/>
        <v>0.10371682452313682</v>
      </c>
    </row>
    <row r="15" spans="1:8" s="3" customFormat="1" ht="15" customHeight="1" x14ac:dyDescent="0.2">
      <c r="A15" s="3" t="s">
        <v>1</v>
      </c>
      <c r="B15" s="3" t="s">
        <v>26</v>
      </c>
      <c r="C15" s="7">
        <v>72002.271028037503</v>
      </c>
      <c r="D15" s="19">
        <v>76481</v>
      </c>
      <c r="H15" s="37">
        <f t="shared" si="0"/>
        <v>6.2202607056914792E-2</v>
      </c>
    </row>
    <row r="16" spans="1:8" s="3" customFormat="1" ht="15" customHeight="1" x14ac:dyDescent="0.2">
      <c r="B16" s="3" t="s">
        <v>27</v>
      </c>
      <c r="C16" s="7">
        <v>50718.089719626252</v>
      </c>
      <c r="D16" s="19">
        <v>56907</v>
      </c>
      <c r="H16" s="37">
        <f t="shared" si="0"/>
        <v>0.12202569762754374</v>
      </c>
    </row>
    <row r="17" spans="1:9" s="3" customFormat="1" ht="15" customHeight="1" thickBot="1" x14ac:dyDescent="0.25">
      <c r="A17" s="13"/>
      <c r="B17" s="13" t="s">
        <v>28</v>
      </c>
      <c r="C17" s="14">
        <v>63000.656074766463</v>
      </c>
      <c r="D17" s="22">
        <v>67821</v>
      </c>
      <c r="H17" s="37">
        <f t="shared" si="0"/>
        <v>7.6512598845208238E-2</v>
      </c>
      <c r="I17" s="37"/>
    </row>
    <row r="18" spans="1:9" s="3" customFormat="1" ht="15" customHeight="1" x14ac:dyDescent="0.2"/>
    <row r="19" spans="1:9" s="3" customFormat="1" ht="15" customHeight="1" x14ac:dyDescent="0.2">
      <c r="A19" s="6" t="s">
        <v>81</v>
      </c>
    </row>
    <row r="20" spans="1:9" s="3" customFormat="1" ht="15" customHeight="1" x14ac:dyDescent="0.2">
      <c r="A20" s="6" t="s">
        <v>83</v>
      </c>
      <c r="B20" s="5"/>
    </row>
    <row r="21" spans="1:9" s="3" customFormat="1" ht="15" customHeight="1" x14ac:dyDescent="0.2">
      <c r="A21" s="6" t="s">
        <v>84</v>
      </c>
      <c r="B21" s="5"/>
    </row>
    <row r="22" spans="1:9" s="3" customFormat="1" ht="15" customHeight="1" x14ac:dyDescent="0.2">
      <c r="A22" s="6" t="s">
        <v>82</v>
      </c>
      <c r="B22" s="5"/>
    </row>
    <row r="23" spans="1:9" s="3" customFormat="1" ht="15" customHeight="1" x14ac:dyDescent="0.2">
      <c r="A23" s="6"/>
      <c r="B23" s="5"/>
    </row>
    <row r="24" spans="1:9" s="3" customFormat="1" ht="15" customHeight="1" x14ac:dyDescent="0.2">
      <c r="B24" s="5"/>
    </row>
    <row r="25" spans="1:9" s="3" customFormat="1" ht="12.75" x14ac:dyDescent="0.2">
      <c r="A25" s="6" t="s">
        <v>30</v>
      </c>
    </row>
    <row r="26" spans="1:9" x14ac:dyDescent="0.25">
      <c r="A26" s="6" t="s">
        <v>32</v>
      </c>
      <c r="C26" s="3"/>
    </row>
    <row r="27" spans="1:9" x14ac:dyDescent="0.25">
      <c r="C27" s="3"/>
    </row>
    <row r="28" spans="1:9" x14ac:dyDescent="0.25">
      <c r="C28" s="3"/>
    </row>
    <row r="29" spans="1:9" x14ac:dyDescent="0.25">
      <c r="C29" s="3"/>
    </row>
    <row r="30" spans="1:9" x14ac:dyDescent="0.25">
      <c r="C30" s="3"/>
    </row>
  </sheetData>
  <mergeCells count="1">
    <mergeCell ref="C6:D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heetViews>
  <sheetFormatPr defaultRowHeight="15" x14ac:dyDescent="0.25"/>
  <cols>
    <col min="1" max="1" width="61.7109375" customWidth="1"/>
    <col min="2" max="2" width="12.28515625" customWidth="1"/>
    <col min="3" max="8" width="29.7109375" customWidth="1"/>
  </cols>
  <sheetData>
    <row r="1" spans="1:4" x14ac:dyDescent="0.25">
      <c r="C1" t="s">
        <v>4</v>
      </c>
      <c r="D1" t="s">
        <v>5</v>
      </c>
    </row>
    <row r="2" spans="1:4" x14ac:dyDescent="0.25">
      <c r="C2" t="s">
        <v>7</v>
      </c>
      <c r="D2" t="s">
        <v>7</v>
      </c>
    </row>
    <row r="3" spans="1:4" x14ac:dyDescent="0.25">
      <c r="A3" t="s">
        <v>8</v>
      </c>
      <c r="B3" t="s">
        <v>9</v>
      </c>
      <c r="C3">
        <v>67821</v>
      </c>
      <c r="D3">
        <v>38869</v>
      </c>
    </row>
    <row r="4" spans="1:4" x14ac:dyDescent="0.25">
      <c r="B4" t="s">
        <v>10</v>
      </c>
      <c r="C4">
        <v>76481</v>
      </c>
      <c r="D4">
        <v>47740</v>
      </c>
    </row>
    <row r="5" spans="1:4" x14ac:dyDescent="0.25">
      <c r="B5" t="s">
        <v>11</v>
      </c>
      <c r="C5">
        <v>56907</v>
      </c>
      <c r="D5">
        <v>31032</v>
      </c>
    </row>
    <row r="6" spans="1:4" x14ac:dyDescent="0.25">
      <c r="A6" t="s">
        <v>12</v>
      </c>
      <c r="B6" t="s">
        <v>9</v>
      </c>
      <c r="C6">
        <v>117309</v>
      </c>
      <c r="D6">
        <v>63251</v>
      </c>
    </row>
    <row r="7" spans="1:4" x14ac:dyDescent="0.25">
      <c r="B7" t="s">
        <v>10</v>
      </c>
      <c r="C7">
        <v>124373</v>
      </c>
      <c r="D7">
        <v>68740</v>
      </c>
    </row>
    <row r="8" spans="1:4" x14ac:dyDescent="0.25">
      <c r="B8" t="s">
        <v>11</v>
      </c>
      <c r="C8">
        <v>107068</v>
      </c>
      <c r="D8">
        <v>57353</v>
      </c>
    </row>
    <row r="9" spans="1:4" x14ac:dyDescent="0.25">
      <c r="A9" t="s">
        <v>13</v>
      </c>
      <c r="B9" t="s">
        <v>9</v>
      </c>
      <c r="C9">
        <v>75396</v>
      </c>
      <c r="D9">
        <v>45104</v>
      </c>
    </row>
    <row r="10" spans="1:4" x14ac:dyDescent="0.25">
      <c r="B10" t="s">
        <v>10</v>
      </c>
      <c r="C10">
        <v>80139</v>
      </c>
      <c r="D10">
        <v>50582</v>
      </c>
    </row>
    <row r="11" spans="1:4" x14ac:dyDescent="0.25">
      <c r="B11" t="s">
        <v>11</v>
      </c>
      <c r="C11">
        <v>70504</v>
      </c>
      <c r="D11">
        <v>41001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6"/>
  <sheetViews>
    <sheetView topLeftCell="A37" workbookViewId="0">
      <selection activeCell="G54" sqref="G54"/>
    </sheetView>
  </sheetViews>
  <sheetFormatPr defaultRowHeight="15" x14ac:dyDescent="0.25"/>
  <cols>
    <col min="1" max="1" width="50" customWidth="1"/>
    <col min="2" max="2" width="65.5703125" customWidth="1"/>
    <col min="10" max="10" width="13" customWidth="1"/>
    <col min="14" max="14" width="14" customWidth="1"/>
    <col min="15" max="16" width="9.5703125" bestFit="1" customWidth="1"/>
    <col min="17" max="17" width="9.28515625" bestFit="1" customWidth="1"/>
    <col min="257" max="257" width="50" customWidth="1"/>
    <col min="258" max="258" width="65.5703125" customWidth="1"/>
    <col min="513" max="513" width="50" customWidth="1"/>
    <col min="514" max="514" width="65.5703125" customWidth="1"/>
    <col min="769" max="769" width="50" customWidth="1"/>
    <col min="770" max="770" width="65.5703125" customWidth="1"/>
    <col min="1025" max="1025" width="50" customWidth="1"/>
    <col min="1026" max="1026" width="65.5703125" customWidth="1"/>
    <col min="1281" max="1281" width="50" customWidth="1"/>
    <col min="1282" max="1282" width="65.5703125" customWidth="1"/>
    <col min="1537" max="1537" width="50" customWidth="1"/>
    <col min="1538" max="1538" width="65.5703125" customWidth="1"/>
    <col min="1793" max="1793" width="50" customWidth="1"/>
    <col min="1794" max="1794" width="65.5703125" customWidth="1"/>
    <col min="2049" max="2049" width="50" customWidth="1"/>
    <col min="2050" max="2050" width="65.5703125" customWidth="1"/>
    <col min="2305" max="2305" width="50" customWidth="1"/>
    <col min="2306" max="2306" width="65.5703125" customWidth="1"/>
    <col min="2561" max="2561" width="50" customWidth="1"/>
    <col min="2562" max="2562" width="65.5703125" customWidth="1"/>
    <col min="2817" max="2817" width="50" customWidth="1"/>
    <col min="2818" max="2818" width="65.5703125" customWidth="1"/>
    <col min="3073" max="3073" width="50" customWidth="1"/>
    <col min="3074" max="3074" width="65.5703125" customWidth="1"/>
    <col min="3329" max="3329" width="50" customWidth="1"/>
    <col min="3330" max="3330" width="65.5703125" customWidth="1"/>
    <col min="3585" max="3585" width="50" customWidth="1"/>
    <col min="3586" max="3586" width="65.5703125" customWidth="1"/>
    <col min="3841" max="3841" width="50" customWidth="1"/>
    <col min="3842" max="3842" width="65.5703125" customWidth="1"/>
    <col min="4097" max="4097" width="50" customWidth="1"/>
    <col min="4098" max="4098" width="65.5703125" customWidth="1"/>
    <col min="4353" max="4353" width="50" customWidth="1"/>
    <col min="4354" max="4354" width="65.5703125" customWidth="1"/>
    <col min="4609" max="4609" width="50" customWidth="1"/>
    <col min="4610" max="4610" width="65.5703125" customWidth="1"/>
    <col min="4865" max="4865" width="50" customWidth="1"/>
    <col min="4866" max="4866" width="65.5703125" customWidth="1"/>
    <col min="5121" max="5121" width="50" customWidth="1"/>
    <col min="5122" max="5122" width="65.5703125" customWidth="1"/>
    <col min="5377" max="5377" width="50" customWidth="1"/>
    <col min="5378" max="5378" width="65.5703125" customWidth="1"/>
    <col min="5633" max="5633" width="50" customWidth="1"/>
    <col min="5634" max="5634" width="65.5703125" customWidth="1"/>
    <col min="5889" max="5889" width="50" customWidth="1"/>
    <col min="5890" max="5890" width="65.5703125" customWidth="1"/>
    <col min="6145" max="6145" width="50" customWidth="1"/>
    <col min="6146" max="6146" width="65.5703125" customWidth="1"/>
    <col min="6401" max="6401" width="50" customWidth="1"/>
    <col min="6402" max="6402" width="65.5703125" customWidth="1"/>
    <col min="6657" max="6657" width="50" customWidth="1"/>
    <col min="6658" max="6658" width="65.5703125" customWidth="1"/>
    <col min="6913" max="6913" width="50" customWidth="1"/>
    <col min="6914" max="6914" width="65.5703125" customWidth="1"/>
    <col min="7169" max="7169" width="50" customWidth="1"/>
    <col min="7170" max="7170" width="65.5703125" customWidth="1"/>
    <col min="7425" max="7425" width="50" customWidth="1"/>
    <col min="7426" max="7426" width="65.5703125" customWidth="1"/>
    <col min="7681" max="7681" width="50" customWidth="1"/>
    <col min="7682" max="7682" width="65.5703125" customWidth="1"/>
    <col min="7937" max="7937" width="50" customWidth="1"/>
    <col min="7938" max="7938" width="65.5703125" customWidth="1"/>
    <col min="8193" max="8193" width="50" customWidth="1"/>
    <col min="8194" max="8194" width="65.5703125" customWidth="1"/>
    <col min="8449" max="8449" width="50" customWidth="1"/>
    <col min="8450" max="8450" width="65.5703125" customWidth="1"/>
    <col min="8705" max="8705" width="50" customWidth="1"/>
    <col min="8706" max="8706" width="65.5703125" customWidth="1"/>
    <col min="8961" max="8961" width="50" customWidth="1"/>
    <col min="8962" max="8962" width="65.5703125" customWidth="1"/>
    <col min="9217" max="9217" width="50" customWidth="1"/>
    <col min="9218" max="9218" width="65.5703125" customWidth="1"/>
    <col min="9473" max="9473" width="50" customWidth="1"/>
    <col min="9474" max="9474" width="65.5703125" customWidth="1"/>
    <col min="9729" max="9729" width="50" customWidth="1"/>
    <col min="9730" max="9730" width="65.5703125" customWidth="1"/>
    <col min="9985" max="9985" width="50" customWidth="1"/>
    <col min="9986" max="9986" width="65.5703125" customWidth="1"/>
    <col min="10241" max="10241" width="50" customWidth="1"/>
    <col min="10242" max="10242" width="65.5703125" customWidth="1"/>
    <col min="10497" max="10497" width="50" customWidth="1"/>
    <col min="10498" max="10498" width="65.5703125" customWidth="1"/>
    <col min="10753" max="10753" width="50" customWidth="1"/>
    <col min="10754" max="10754" width="65.5703125" customWidth="1"/>
    <col min="11009" max="11009" width="50" customWidth="1"/>
    <col min="11010" max="11010" width="65.5703125" customWidth="1"/>
    <col min="11265" max="11265" width="50" customWidth="1"/>
    <col min="11266" max="11266" width="65.5703125" customWidth="1"/>
    <col min="11521" max="11521" width="50" customWidth="1"/>
    <col min="11522" max="11522" width="65.5703125" customWidth="1"/>
    <col min="11777" max="11777" width="50" customWidth="1"/>
    <col min="11778" max="11778" width="65.5703125" customWidth="1"/>
    <col min="12033" max="12033" width="50" customWidth="1"/>
    <col min="12034" max="12034" width="65.5703125" customWidth="1"/>
    <col min="12289" max="12289" width="50" customWidth="1"/>
    <col min="12290" max="12290" width="65.5703125" customWidth="1"/>
    <col min="12545" max="12545" width="50" customWidth="1"/>
    <col min="12546" max="12546" width="65.5703125" customWidth="1"/>
    <col min="12801" max="12801" width="50" customWidth="1"/>
    <col min="12802" max="12802" width="65.5703125" customWidth="1"/>
    <col min="13057" max="13057" width="50" customWidth="1"/>
    <col min="13058" max="13058" width="65.5703125" customWidth="1"/>
    <col min="13313" max="13313" width="50" customWidth="1"/>
    <col min="13314" max="13314" width="65.5703125" customWidth="1"/>
    <col min="13569" max="13569" width="50" customWidth="1"/>
    <col min="13570" max="13570" width="65.5703125" customWidth="1"/>
    <col min="13825" max="13825" width="50" customWidth="1"/>
    <col min="13826" max="13826" width="65.5703125" customWidth="1"/>
    <col min="14081" max="14081" width="50" customWidth="1"/>
    <col min="14082" max="14082" width="65.5703125" customWidth="1"/>
    <col min="14337" max="14337" width="50" customWidth="1"/>
    <col min="14338" max="14338" width="65.5703125" customWidth="1"/>
    <col min="14593" max="14593" width="50" customWidth="1"/>
    <col min="14594" max="14594" width="65.5703125" customWidth="1"/>
    <col min="14849" max="14849" width="50" customWidth="1"/>
    <col min="14850" max="14850" width="65.5703125" customWidth="1"/>
    <col min="15105" max="15105" width="50" customWidth="1"/>
    <col min="15106" max="15106" width="65.5703125" customWidth="1"/>
    <col min="15361" max="15361" width="50" customWidth="1"/>
    <col min="15362" max="15362" width="65.5703125" customWidth="1"/>
    <col min="15617" max="15617" width="50" customWidth="1"/>
    <col min="15618" max="15618" width="65.5703125" customWidth="1"/>
    <col min="15873" max="15873" width="50" customWidth="1"/>
    <col min="15874" max="15874" width="65.5703125" customWidth="1"/>
    <col min="16129" max="16129" width="50" customWidth="1"/>
    <col min="16130" max="16130" width="65.5703125" customWidth="1"/>
  </cols>
  <sheetData>
    <row r="1" spans="1:9" x14ac:dyDescent="0.25">
      <c r="A1" t="s">
        <v>33</v>
      </c>
    </row>
    <row r="2" spans="1:9" x14ac:dyDescent="0.25">
      <c r="A2" t="s">
        <v>34</v>
      </c>
    </row>
    <row r="3" spans="1:9" x14ac:dyDescent="0.25">
      <c r="A3" t="s">
        <v>35</v>
      </c>
    </row>
    <row r="4" spans="1:9" x14ac:dyDescent="0.25">
      <c r="A4" t="s">
        <v>36</v>
      </c>
    </row>
    <row r="5" spans="1:9" x14ac:dyDescent="0.25">
      <c r="A5" t="s">
        <v>37</v>
      </c>
    </row>
    <row r="6" spans="1:9" x14ac:dyDescent="0.25">
      <c r="G6" s="26" t="s">
        <v>57</v>
      </c>
      <c r="H6" s="27">
        <v>1.1831775700934599</v>
      </c>
    </row>
    <row r="7" spans="1:9" x14ac:dyDescent="0.25">
      <c r="A7" t="s">
        <v>34</v>
      </c>
      <c r="B7" t="s">
        <v>35</v>
      </c>
      <c r="C7" t="s">
        <v>36</v>
      </c>
      <c r="D7" t="s">
        <v>33</v>
      </c>
    </row>
    <row r="8" spans="1:9" x14ac:dyDescent="0.25">
      <c r="C8" t="s">
        <v>38</v>
      </c>
    </row>
    <row r="9" spans="1:9" x14ac:dyDescent="0.25">
      <c r="C9" t="s">
        <v>9</v>
      </c>
      <c r="D9" t="s">
        <v>10</v>
      </c>
      <c r="E9" t="s">
        <v>11</v>
      </c>
      <c r="G9" t="s">
        <v>9</v>
      </c>
      <c r="H9" t="s">
        <v>10</v>
      </c>
      <c r="I9" t="s">
        <v>11</v>
      </c>
    </row>
    <row r="10" spans="1:9" x14ac:dyDescent="0.25">
      <c r="A10" t="s">
        <v>39</v>
      </c>
      <c r="B10" t="s">
        <v>40</v>
      </c>
      <c r="C10">
        <v>14198690</v>
      </c>
      <c r="D10">
        <v>7526465</v>
      </c>
      <c r="E10">
        <v>6672230</v>
      </c>
    </row>
    <row r="11" spans="1:9" x14ac:dyDescent="0.25">
      <c r="B11" t="s">
        <v>41</v>
      </c>
      <c r="C11">
        <v>13490385</v>
      </c>
      <c r="D11">
        <v>7154220</v>
      </c>
      <c r="E11">
        <v>6336165</v>
      </c>
    </row>
    <row r="12" spans="1:9" x14ac:dyDescent="0.25">
      <c r="B12" t="s">
        <v>42</v>
      </c>
      <c r="C12">
        <v>44026</v>
      </c>
      <c r="D12">
        <v>52835</v>
      </c>
      <c r="E12">
        <v>34079</v>
      </c>
    </row>
    <row r="13" spans="1:9" x14ac:dyDescent="0.25">
      <c r="B13" t="s">
        <v>43</v>
      </c>
      <c r="C13">
        <v>42</v>
      </c>
      <c r="D13">
        <v>75</v>
      </c>
      <c r="E13">
        <v>30</v>
      </c>
    </row>
    <row r="14" spans="1:9" x14ac:dyDescent="0.25">
      <c r="A14" t="s">
        <v>44</v>
      </c>
      <c r="B14" t="s">
        <v>40</v>
      </c>
      <c r="C14">
        <v>15226755</v>
      </c>
      <c r="D14">
        <v>7967915</v>
      </c>
      <c r="E14">
        <v>7258845</v>
      </c>
    </row>
    <row r="15" spans="1:9" x14ac:dyDescent="0.25">
      <c r="B15" t="s">
        <v>41</v>
      </c>
      <c r="C15">
        <v>14380225</v>
      </c>
      <c r="D15">
        <v>7536755</v>
      </c>
      <c r="E15">
        <v>6843470</v>
      </c>
    </row>
    <row r="16" spans="1:9" x14ac:dyDescent="0.25">
      <c r="B16" t="s">
        <v>42</v>
      </c>
      <c r="C16">
        <v>42988</v>
      </c>
      <c r="D16">
        <v>51994</v>
      </c>
      <c r="E16">
        <v>33069</v>
      </c>
    </row>
    <row r="17" spans="1:9" x14ac:dyDescent="0.25">
      <c r="B17" t="s">
        <v>43</v>
      </c>
      <c r="C17">
        <v>41</v>
      </c>
      <c r="D17">
        <v>72</v>
      </c>
      <c r="E17">
        <v>28</v>
      </c>
    </row>
    <row r="18" spans="1:9" x14ac:dyDescent="0.25">
      <c r="A18" t="s">
        <v>45</v>
      </c>
      <c r="B18" t="s">
        <v>40</v>
      </c>
      <c r="C18">
        <v>13615795</v>
      </c>
      <c r="D18">
        <v>7211720</v>
      </c>
      <c r="E18">
        <v>6404075</v>
      </c>
    </row>
    <row r="19" spans="1:9" x14ac:dyDescent="0.25">
      <c r="B19" t="s">
        <v>41</v>
      </c>
      <c r="C19">
        <v>12962620</v>
      </c>
      <c r="D19">
        <v>6868480</v>
      </c>
      <c r="E19">
        <v>6094135</v>
      </c>
    </row>
    <row r="20" spans="1:9" x14ac:dyDescent="0.25">
      <c r="B20" t="s">
        <v>42</v>
      </c>
      <c r="C20">
        <v>44835</v>
      </c>
      <c r="D20">
        <v>53857</v>
      </c>
      <c r="E20">
        <v>34667</v>
      </c>
    </row>
    <row r="21" spans="1:9" x14ac:dyDescent="0.25">
      <c r="B21" t="s">
        <v>43</v>
      </c>
      <c r="C21">
        <v>44</v>
      </c>
      <c r="D21">
        <v>78</v>
      </c>
      <c r="E21">
        <v>31</v>
      </c>
    </row>
    <row r="22" spans="1:9" x14ac:dyDescent="0.25">
      <c r="A22" t="s">
        <v>46</v>
      </c>
      <c r="B22" t="s">
        <v>40</v>
      </c>
      <c r="C22">
        <v>8598265</v>
      </c>
      <c r="D22">
        <v>4969815</v>
      </c>
      <c r="E22">
        <v>3628450</v>
      </c>
    </row>
    <row r="23" spans="1:9" x14ac:dyDescent="0.25">
      <c r="B23" t="s">
        <v>41</v>
      </c>
      <c r="C23">
        <v>8347345</v>
      </c>
      <c r="D23">
        <v>4817155</v>
      </c>
      <c r="E23">
        <v>3530190</v>
      </c>
    </row>
    <row r="24" spans="1:9" x14ac:dyDescent="0.25">
      <c r="B24" t="s">
        <v>42</v>
      </c>
      <c r="C24">
        <v>53247</v>
      </c>
      <c r="D24">
        <v>60855</v>
      </c>
      <c r="E24">
        <v>42866</v>
      </c>
      <c r="G24" s="28">
        <f>C24*$H$6</f>
        <v>63000.656074766463</v>
      </c>
      <c r="H24" s="28">
        <f t="shared" ref="H24:I24" si="0">D24*$H$6</f>
        <v>72002.271028037503</v>
      </c>
      <c r="I24" s="28">
        <f t="shared" si="0"/>
        <v>50718.089719626252</v>
      </c>
    </row>
    <row r="25" spans="1:9" x14ac:dyDescent="0.25">
      <c r="B25" t="s">
        <v>43</v>
      </c>
      <c r="C25">
        <v>57</v>
      </c>
      <c r="D25">
        <v>94</v>
      </c>
      <c r="E25">
        <v>40</v>
      </c>
    </row>
    <row r="26" spans="1:9" x14ac:dyDescent="0.25">
      <c r="A26" s="25" t="s">
        <v>47</v>
      </c>
      <c r="B26" t="s">
        <v>40</v>
      </c>
      <c r="C26">
        <v>4746035</v>
      </c>
      <c r="D26">
        <v>2126730</v>
      </c>
      <c r="E26">
        <v>2619305</v>
      </c>
    </row>
    <row r="27" spans="1:9" x14ac:dyDescent="0.25">
      <c r="B27" t="s">
        <v>41</v>
      </c>
      <c r="C27">
        <v>4483670</v>
      </c>
      <c r="D27">
        <v>1994675</v>
      </c>
      <c r="E27">
        <v>2488995</v>
      </c>
    </row>
    <row r="28" spans="1:9" x14ac:dyDescent="0.25">
      <c r="B28" t="s">
        <v>42</v>
      </c>
      <c r="C28">
        <v>30031</v>
      </c>
      <c r="D28">
        <v>37922</v>
      </c>
      <c r="E28">
        <v>23707</v>
      </c>
      <c r="G28" s="28">
        <f>C28*$H$6</f>
        <v>35532.005607476698</v>
      </c>
      <c r="H28" s="28">
        <f t="shared" ref="H28" si="1">D28*$H$6</f>
        <v>44868.459813084184</v>
      </c>
      <c r="I28" s="28">
        <f t="shared" ref="I28" si="2">E28*$H$6</f>
        <v>28049.590654205655</v>
      </c>
    </row>
    <row r="29" spans="1:9" x14ac:dyDescent="0.25">
      <c r="B29" t="s">
        <v>43</v>
      </c>
      <c r="C29">
        <v>67</v>
      </c>
      <c r="D29">
        <v>137</v>
      </c>
      <c r="E29">
        <v>45</v>
      </c>
    </row>
    <row r="30" spans="1:9" x14ac:dyDescent="0.25">
      <c r="A30" t="s">
        <v>48</v>
      </c>
      <c r="B30" t="s">
        <v>40</v>
      </c>
      <c r="C30">
        <v>271485</v>
      </c>
      <c r="D30">
        <v>115170</v>
      </c>
      <c r="E30">
        <v>156320</v>
      </c>
    </row>
    <row r="31" spans="1:9" x14ac:dyDescent="0.25">
      <c r="B31" t="s">
        <v>41</v>
      </c>
      <c r="C31">
        <v>131595</v>
      </c>
      <c r="D31">
        <v>56645</v>
      </c>
      <c r="E31">
        <v>74950</v>
      </c>
    </row>
    <row r="32" spans="1:9" x14ac:dyDescent="0.25">
      <c r="B32" t="s">
        <v>42</v>
      </c>
      <c r="C32">
        <v>15653</v>
      </c>
      <c r="D32">
        <v>19871</v>
      </c>
      <c r="E32">
        <v>12465</v>
      </c>
    </row>
    <row r="33" spans="1:5" x14ac:dyDescent="0.25">
      <c r="B33" t="s">
        <v>43</v>
      </c>
      <c r="C33">
        <v>172</v>
      </c>
      <c r="D33">
        <v>343</v>
      </c>
      <c r="E33">
        <v>148</v>
      </c>
    </row>
    <row r="34" spans="1:5" x14ac:dyDescent="0.25">
      <c r="A34" t="s">
        <v>49</v>
      </c>
      <c r="B34" t="s">
        <v>40</v>
      </c>
      <c r="C34">
        <v>582900</v>
      </c>
      <c r="D34">
        <v>314745</v>
      </c>
      <c r="E34">
        <v>268155</v>
      </c>
    </row>
    <row r="35" spans="1:5" x14ac:dyDescent="0.25">
      <c r="B35" t="s">
        <v>41</v>
      </c>
      <c r="C35">
        <v>527765</v>
      </c>
      <c r="D35">
        <v>285740</v>
      </c>
      <c r="E35">
        <v>242025</v>
      </c>
    </row>
    <row r="36" spans="1:5" x14ac:dyDescent="0.25">
      <c r="B36" t="s">
        <v>42</v>
      </c>
      <c r="C36">
        <v>24145</v>
      </c>
      <c r="D36">
        <v>28269</v>
      </c>
      <c r="E36">
        <v>19276</v>
      </c>
    </row>
    <row r="37" spans="1:5" x14ac:dyDescent="0.25">
      <c r="B37" t="s">
        <v>43</v>
      </c>
      <c r="C37">
        <v>83</v>
      </c>
      <c r="D37">
        <v>132</v>
      </c>
      <c r="E37">
        <v>87</v>
      </c>
    </row>
    <row r="38" spans="1:5" x14ac:dyDescent="0.25">
      <c r="A38" t="s">
        <v>6</v>
      </c>
      <c r="B38" t="s">
        <v>40</v>
      </c>
      <c r="C38">
        <v>1028070</v>
      </c>
      <c r="D38">
        <v>441450</v>
      </c>
      <c r="E38">
        <v>586620</v>
      </c>
    </row>
    <row r="39" spans="1:5" x14ac:dyDescent="0.25">
      <c r="B39" t="s">
        <v>41</v>
      </c>
      <c r="C39">
        <v>889845</v>
      </c>
      <c r="D39">
        <v>382540</v>
      </c>
      <c r="E39">
        <v>507305</v>
      </c>
    </row>
    <row r="40" spans="1:5" x14ac:dyDescent="0.25">
      <c r="B40" t="s">
        <v>42</v>
      </c>
      <c r="C40">
        <v>27249</v>
      </c>
      <c r="D40">
        <v>36253</v>
      </c>
      <c r="E40">
        <v>20459</v>
      </c>
    </row>
    <row r="41" spans="1:5" x14ac:dyDescent="0.25">
      <c r="B41" t="s">
        <v>43</v>
      </c>
      <c r="C41">
        <v>135</v>
      </c>
      <c r="D41">
        <v>283</v>
      </c>
      <c r="E41">
        <v>94</v>
      </c>
    </row>
    <row r="43" spans="1:5" x14ac:dyDescent="0.25">
      <c r="C43" t="s">
        <v>50</v>
      </c>
    </row>
    <row r="44" spans="1:5" x14ac:dyDescent="0.25">
      <c r="C44" t="s">
        <v>9</v>
      </c>
      <c r="D44" t="s">
        <v>10</v>
      </c>
      <c r="E44" t="s">
        <v>11</v>
      </c>
    </row>
    <row r="45" spans="1:5" x14ac:dyDescent="0.25">
      <c r="A45" t="s">
        <v>39</v>
      </c>
      <c r="B45" t="s">
        <v>40</v>
      </c>
      <c r="C45">
        <v>56115</v>
      </c>
      <c r="D45">
        <v>34425</v>
      </c>
      <c r="E45">
        <v>21685</v>
      </c>
    </row>
    <row r="46" spans="1:5" x14ac:dyDescent="0.25">
      <c r="B46" t="s">
        <v>41</v>
      </c>
      <c r="C46">
        <v>54570</v>
      </c>
      <c r="D46">
        <v>33475</v>
      </c>
      <c r="E46">
        <v>21095</v>
      </c>
    </row>
    <row r="47" spans="1:5" x14ac:dyDescent="0.25">
      <c r="B47" t="s">
        <v>42</v>
      </c>
      <c r="C47">
        <v>76996</v>
      </c>
      <c r="D47">
        <v>83281</v>
      </c>
      <c r="E47">
        <v>67023</v>
      </c>
    </row>
    <row r="48" spans="1:5" x14ac:dyDescent="0.25">
      <c r="B48" t="s">
        <v>43</v>
      </c>
      <c r="C48">
        <v>1098</v>
      </c>
      <c r="D48">
        <v>600</v>
      </c>
      <c r="E48">
        <v>2663</v>
      </c>
    </row>
    <row r="49" spans="1:21" x14ac:dyDescent="0.25">
      <c r="A49" t="s">
        <v>44</v>
      </c>
      <c r="B49" t="s">
        <v>40</v>
      </c>
      <c r="C49">
        <v>63025</v>
      </c>
      <c r="D49">
        <v>38310</v>
      </c>
      <c r="E49">
        <v>24720</v>
      </c>
    </row>
    <row r="50" spans="1:21" x14ac:dyDescent="0.25">
      <c r="B50" t="s">
        <v>41</v>
      </c>
      <c r="C50">
        <v>60765</v>
      </c>
      <c r="D50">
        <v>36950</v>
      </c>
      <c r="E50">
        <v>23815</v>
      </c>
    </row>
    <row r="51" spans="1:21" x14ac:dyDescent="0.25">
      <c r="B51" t="s">
        <v>42</v>
      </c>
      <c r="C51">
        <v>72399</v>
      </c>
      <c r="D51">
        <v>78919</v>
      </c>
      <c r="E51">
        <v>62282</v>
      </c>
    </row>
    <row r="52" spans="1:21" x14ac:dyDescent="0.25">
      <c r="B52" t="s">
        <v>43</v>
      </c>
      <c r="C52">
        <v>996</v>
      </c>
      <c r="D52">
        <v>585</v>
      </c>
      <c r="E52">
        <v>2367</v>
      </c>
    </row>
    <row r="53" spans="1:21" x14ac:dyDescent="0.25">
      <c r="A53" t="s">
        <v>45</v>
      </c>
      <c r="B53" t="s">
        <v>40</v>
      </c>
      <c r="C53">
        <v>53790</v>
      </c>
      <c r="D53">
        <v>33245</v>
      </c>
      <c r="E53">
        <v>20545</v>
      </c>
    </row>
    <row r="54" spans="1:21" x14ac:dyDescent="0.25">
      <c r="B54" t="s">
        <v>41</v>
      </c>
      <c r="C54">
        <v>52475</v>
      </c>
      <c r="D54">
        <v>32400</v>
      </c>
      <c r="E54">
        <v>20075</v>
      </c>
      <c r="G54" t="s">
        <v>90</v>
      </c>
    </row>
    <row r="55" spans="1:21" x14ac:dyDescent="0.25">
      <c r="B55" t="s">
        <v>42</v>
      </c>
      <c r="C55">
        <v>79031</v>
      </c>
      <c r="D55">
        <v>85217</v>
      </c>
      <c r="E55">
        <v>69047</v>
      </c>
      <c r="O55" t="s">
        <v>50</v>
      </c>
      <c r="S55" t="s">
        <v>74</v>
      </c>
    </row>
    <row r="56" spans="1:21" x14ac:dyDescent="0.25">
      <c r="B56" t="s">
        <v>43</v>
      </c>
      <c r="C56">
        <v>1138</v>
      </c>
      <c r="D56">
        <v>606</v>
      </c>
      <c r="E56">
        <v>2799</v>
      </c>
      <c r="G56" t="s">
        <v>75</v>
      </c>
      <c r="K56" t="s">
        <v>74</v>
      </c>
      <c r="O56" t="s">
        <v>9</v>
      </c>
      <c r="P56" t="s">
        <v>10</v>
      </c>
      <c r="Q56" t="s">
        <v>11</v>
      </c>
      <c r="S56" t="s">
        <v>9</v>
      </c>
      <c r="T56" t="s">
        <v>10</v>
      </c>
      <c r="U56" t="s">
        <v>11</v>
      </c>
    </row>
    <row r="57" spans="1:21" x14ac:dyDescent="0.25">
      <c r="A57" t="s">
        <v>46</v>
      </c>
      <c r="B57" t="s">
        <v>40</v>
      </c>
      <c r="C57" s="34">
        <v>36265</v>
      </c>
      <c r="D57" s="34">
        <v>23655</v>
      </c>
      <c r="E57" s="34">
        <v>12610</v>
      </c>
      <c r="G57" s="34">
        <v>36855</v>
      </c>
      <c r="H57" s="33">
        <v>90178</v>
      </c>
      <c r="K57" s="34">
        <v>53570</v>
      </c>
      <c r="L57" s="33">
        <v>58326</v>
      </c>
    </row>
    <row r="58" spans="1:21" x14ac:dyDescent="0.25">
      <c r="B58" t="s">
        <v>41</v>
      </c>
      <c r="C58">
        <v>35670</v>
      </c>
      <c r="D58">
        <v>23225</v>
      </c>
      <c r="E58">
        <v>12445</v>
      </c>
      <c r="O58" s="34">
        <v>36960</v>
      </c>
      <c r="P58" s="34">
        <v>24060</v>
      </c>
      <c r="Q58" s="34">
        <v>12900</v>
      </c>
      <c r="S58" s="34">
        <v>55705</v>
      </c>
      <c r="T58" s="34">
        <v>29210</v>
      </c>
      <c r="U58" s="34">
        <v>26495</v>
      </c>
    </row>
    <row r="59" spans="1:21" x14ac:dyDescent="0.25">
      <c r="B59" t="s">
        <v>42</v>
      </c>
      <c r="C59" s="33">
        <v>90717</v>
      </c>
      <c r="D59" s="33">
        <v>96794</v>
      </c>
      <c r="E59" s="33">
        <v>79376</v>
      </c>
      <c r="G59" s="28">
        <f>C59*$H$6</f>
        <v>107334.31962616841</v>
      </c>
      <c r="H59" s="28">
        <f t="shared" ref="H59" si="3">D59*$H$6</f>
        <v>114524.48971962636</v>
      </c>
      <c r="I59" s="28">
        <f t="shared" ref="I59" si="4">E59*$H$6</f>
        <v>93915.902803738471</v>
      </c>
      <c r="L59" s="28">
        <f>L57*$H$6</f>
        <v>69010.014953271137</v>
      </c>
      <c r="N59" s="35" t="s">
        <v>85</v>
      </c>
      <c r="O59" s="33">
        <v>90178</v>
      </c>
      <c r="P59" s="33">
        <v>96281</v>
      </c>
      <c r="Q59" s="33">
        <v>78798</v>
      </c>
      <c r="S59" s="33">
        <v>57744</v>
      </c>
      <c r="T59" s="33">
        <v>61473</v>
      </c>
      <c r="U59" s="33">
        <v>53632</v>
      </c>
    </row>
    <row r="60" spans="1:21" x14ac:dyDescent="0.25">
      <c r="B60" t="s">
        <v>43</v>
      </c>
      <c r="C60">
        <v>493</v>
      </c>
      <c r="D60">
        <v>669</v>
      </c>
      <c r="E60">
        <v>609</v>
      </c>
    </row>
    <row r="61" spans="1:21" x14ac:dyDescent="0.25">
      <c r="A61" t="s">
        <v>47</v>
      </c>
      <c r="B61" t="s">
        <v>40</v>
      </c>
      <c r="C61">
        <v>17110</v>
      </c>
      <c r="D61">
        <v>9355</v>
      </c>
      <c r="E61">
        <v>7750</v>
      </c>
      <c r="N61" s="35" t="s">
        <v>86</v>
      </c>
      <c r="O61" s="36">
        <f>O59*$H$6</f>
        <v>106696.58691588802</v>
      </c>
      <c r="P61" s="36">
        <f>P59*$H$6</f>
        <v>113917.51962616842</v>
      </c>
      <c r="Q61" s="36">
        <f>Q59*$H$6</f>
        <v>93232.02616822446</v>
      </c>
      <c r="S61" s="36">
        <f>S59*$H$6</f>
        <v>68321.405607476743</v>
      </c>
      <c r="T61" s="36">
        <f>T59*$H$6</f>
        <v>72733.474766355255</v>
      </c>
      <c r="U61" s="36">
        <f>U59*$H$6</f>
        <v>63456.179439252439</v>
      </c>
    </row>
    <row r="62" spans="1:21" x14ac:dyDescent="0.25">
      <c r="B62" t="s">
        <v>41</v>
      </c>
      <c r="C62">
        <v>16630</v>
      </c>
      <c r="D62">
        <v>9065</v>
      </c>
      <c r="E62">
        <v>7565</v>
      </c>
    </row>
    <row r="63" spans="1:21" x14ac:dyDescent="0.25">
      <c r="B63" t="s">
        <v>42</v>
      </c>
      <c r="C63">
        <v>54447</v>
      </c>
      <c r="D63">
        <v>55995</v>
      </c>
      <c r="E63">
        <v>52591</v>
      </c>
      <c r="G63" s="28">
        <f>C63*$H$6</f>
        <v>64420.469158878615</v>
      </c>
      <c r="H63" s="28">
        <f t="shared" ref="H63" si="5">D63*$H$6</f>
        <v>66252.028037383294</v>
      </c>
      <c r="I63" s="28">
        <f t="shared" ref="I63" si="6">E63*$H$6</f>
        <v>62224.491588785153</v>
      </c>
    </row>
    <row r="64" spans="1:21" x14ac:dyDescent="0.25">
      <c r="B64" t="s">
        <v>43</v>
      </c>
      <c r="C64">
        <v>3390</v>
      </c>
      <c r="D64">
        <v>1091</v>
      </c>
      <c r="E64">
        <v>7292</v>
      </c>
    </row>
    <row r="65" spans="1:5" x14ac:dyDescent="0.25">
      <c r="A65" t="s">
        <v>48</v>
      </c>
      <c r="B65" t="s">
        <v>40</v>
      </c>
      <c r="C65">
        <v>415</v>
      </c>
      <c r="D65">
        <v>230</v>
      </c>
      <c r="E65">
        <v>185</v>
      </c>
    </row>
    <row r="66" spans="1:5" x14ac:dyDescent="0.25">
      <c r="B66" t="s">
        <v>41</v>
      </c>
      <c r="C66">
        <v>180</v>
      </c>
      <c r="D66">
        <v>105</v>
      </c>
      <c r="E66">
        <v>70</v>
      </c>
    </row>
    <row r="67" spans="1:5" x14ac:dyDescent="0.25">
      <c r="B67" t="s">
        <v>42</v>
      </c>
      <c r="C67">
        <v>34395</v>
      </c>
      <c r="D67">
        <v>49427</v>
      </c>
      <c r="E67">
        <v>11071</v>
      </c>
    </row>
    <row r="68" spans="1:5" x14ac:dyDescent="0.25">
      <c r="B68" t="s">
        <v>43</v>
      </c>
      <c r="C68">
        <v>7644</v>
      </c>
      <c r="D68">
        <v>10722</v>
      </c>
      <c r="E68">
        <v>7365</v>
      </c>
    </row>
    <row r="69" spans="1:5" x14ac:dyDescent="0.25">
      <c r="A69" t="s">
        <v>49</v>
      </c>
      <c r="B69" t="s">
        <v>40</v>
      </c>
      <c r="C69">
        <v>2320</v>
      </c>
      <c r="D69">
        <v>1180</v>
      </c>
      <c r="E69">
        <v>1140</v>
      </c>
    </row>
    <row r="70" spans="1:5" x14ac:dyDescent="0.25">
      <c r="B70" t="s">
        <v>41</v>
      </c>
      <c r="C70">
        <v>2095</v>
      </c>
      <c r="D70">
        <v>1075</v>
      </c>
      <c r="E70">
        <v>1020</v>
      </c>
    </row>
    <row r="71" spans="1:5" x14ac:dyDescent="0.25">
      <c r="B71" t="s">
        <v>42</v>
      </c>
      <c r="C71">
        <v>26036</v>
      </c>
      <c r="D71">
        <v>25032</v>
      </c>
      <c r="E71">
        <v>27100</v>
      </c>
    </row>
    <row r="72" spans="1:5" x14ac:dyDescent="0.25">
      <c r="B72" t="s">
        <v>43</v>
      </c>
      <c r="C72">
        <v>1183</v>
      </c>
      <c r="D72">
        <v>1482</v>
      </c>
      <c r="E72">
        <v>1847</v>
      </c>
    </row>
    <row r="73" spans="1:5" x14ac:dyDescent="0.25">
      <c r="A73" t="s">
        <v>6</v>
      </c>
      <c r="B73" t="s">
        <v>40</v>
      </c>
      <c r="C73">
        <v>6910</v>
      </c>
      <c r="D73">
        <v>3885</v>
      </c>
      <c r="E73">
        <v>3025</v>
      </c>
    </row>
    <row r="74" spans="1:5" x14ac:dyDescent="0.25">
      <c r="B74" t="s">
        <v>41</v>
      </c>
      <c r="C74">
        <v>6195</v>
      </c>
      <c r="D74">
        <v>3475</v>
      </c>
      <c r="E74">
        <v>2720</v>
      </c>
    </row>
    <row r="75" spans="1:5" x14ac:dyDescent="0.25">
      <c r="B75" t="s">
        <v>42</v>
      </c>
      <c r="C75">
        <v>31888</v>
      </c>
      <c r="D75">
        <v>36877</v>
      </c>
      <c r="E75">
        <v>25519</v>
      </c>
    </row>
    <row r="76" spans="1:5" x14ac:dyDescent="0.25">
      <c r="B76" t="s">
        <v>43</v>
      </c>
      <c r="C76">
        <v>1118</v>
      </c>
      <c r="D76">
        <v>1732</v>
      </c>
      <c r="E76">
        <v>1182</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topLeftCell="AG1" workbookViewId="0">
      <selection activeCell="AW13" sqref="AW13"/>
    </sheetView>
  </sheetViews>
  <sheetFormatPr defaultRowHeight="15" x14ac:dyDescent="0.25"/>
  <cols>
    <col min="1" max="1" width="43.42578125" customWidth="1"/>
    <col min="2" max="2" width="19.7109375" customWidth="1"/>
    <col min="18" max="18" width="33.28515625" customWidth="1"/>
    <col min="19" max="19" width="29.42578125" customWidth="1"/>
    <col min="29" max="29" width="36.85546875" customWidth="1"/>
    <col min="30" max="30" width="29.140625" customWidth="1"/>
    <col min="36" max="36" width="36.85546875" customWidth="1"/>
    <col min="37" max="37" width="29.140625" customWidth="1"/>
    <col min="45" max="45" width="36.85546875" customWidth="1"/>
    <col min="46" max="46" width="29.140625" customWidth="1"/>
  </cols>
  <sheetData>
    <row r="1" spans="1:49" x14ac:dyDescent="0.25">
      <c r="A1" t="s">
        <v>25</v>
      </c>
      <c r="B1" t="s">
        <v>16</v>
      </c>
      <c r="C1">
        <v>2015</v>
      </c>
      <c r="E1" s="32"/>
      <c r="R1" t="s">
        <v>59</v>
      </c>
      <c r="S1" t="s">
        <v>3</v>
      </c>
      <c r="T1" t="s">
        <v>60</v>
      </c>
      <c r="U1" t="s">
        <v>61</v>
      </c>
      <c r="V1" t="s">
        <v>62</v>
      </c>
      <c r="AC1" t="s">
        <v>59</v>
      </c>
      <c r="AD1" t="s">
        <v>61</v>
      </c>
      <c r="AE1" t="s">
        <v>62</v>
      </c>
      <c r="AJ1" t="s">
        <v>59</v>
      </c>
      <c r="AK1" t="s">
        <v>61</v>
      </c>
      <c r="AL1" t="s">
        <v>70</v>
      </c>
      <c r="AS1" t="s">
        <v>59</v>
      </c>
      <c r="AT1" t="s">
        <v>61</v>
      </c>
      <c r="AU1" t="s">
        <v>71</v>
      </c>
    </row>
    <row r="2" spans="1:49" x14ac:dyDescent="0.25">
      <c r="A2" t="s">
        <v>15</v>
      </c>
      <c r="B2" t="s">
        <v>17</v>
      </c>
      <c r="C2">
        <v>75398</v>
      </c>
      <c r="T2">
        <v>2000</v>
      </c>
      <c r="U2" s="32">
        <v>2005</v>
      </c>
      <c r="AE2">
        <v>2000</v>
      </c>
      <c r="AF2">
        <v>2005</v>
      </c>
      <c r="AL2">
        <v>2000</v>
      </c>
      <c r="AM2">
        <v>2005</v>
      </c>
      <c r="AU2">
        <v>2000</v>
      </c>
      <c r="AV2">
        <v>2005</v>
      </c>
    </row>
    <row r="3" spans="1:49" x14ac:dyDescent="0.25">
      <c r="B3" t="s">
        <v>18</v>
      </c>
      <c r="C3">
        <v>42085</v>
      </c>
      <c r="R3" t="s">
        <v>63</v>
      </c>
      <c r="S3" t="s">
        <v>64</v>
      </c>
      <c r="T3">
        <v>50475</v>
      </c>
      <c r="U3">
        <v>61150</v>
      </c>
      <c r="AC3" t="s">
        <v>63</v>
      </c>
      <c r="AD3" t="s">
        <v>77</v>
      </c>
      <c r="AE3">
        <v>50860</v>
      </c>
      <c r="AF3">
        <v>61875</v>
      </c>
      <c r="AJ3" t="s">
        <v>63</v>
      </c>
      <c r="AK3" t="s">
        <v>77</v>
      </c>
      <c r="AL3">
        <v>84195</v>
      </c>
      <c r="AM3">
        <v>108265</v>
      </c>
      <c r="AS3" t="s">
        <v>63</v>
      </c>
      <c r="AT3" t="s">
        <v>77</v>
      </c>
      <c r="AU3">
        <v>16415780</v>
      </c>
      <c r="AV3">
        <v>18201265</v>
      </c>
    </row>
    <row r="4" spans="1:49" x14ac:dyDescent="0.25">
      <c r="B4" t="s">
        <v>19</v>
      </c>
      <c r="C4">
        <v>0.47</v>
      </c>
      <c r="S4" t="s">
        <v>65</v>
      </c>
      <c r="T4">
        <v>67133</v>
      </c>
      <c r="U4">
        <v>70760</v>
      </c>
      <c r="AD4" t="s">
        <v>78</v>
      </c>
      <c r="AE4">
        <v>67210</v>
      </c>
      <c r="AF4">
        <v>70765</v>
      </c>
      <c r="AK4" t="s">
        <v>78</v>
      </c>
      <c r="AL4">
        <v>45956</v>
      </c>
      <c r="AM4">
        <v>44409</v>
      </c>
      <c r="AT4" t="s">
        <v>78</v>
      </c>
      <c r="AU4">
        <v>28123</v>
      </c>
      <c r="AV4">
        <v>26850</v>
      </c>
    </row>
    <row r="5" spans="1:49" x14ac:dyDescent="0.25">
      <c r="A5" t="s">
        <v>24</v>
      </c>
      <c r="B5" t="s">
        <v>17</v>
      </c>
      <c r="C5">
        <v>117033</v>
      </c>
      <c r="S5" t="s">
        <v>66</v>
      </c>
      <c r="T5">
        <v>64289</v>
      </c>
      <c r="U5">
        <v>70146</v>
      </c>
      <c r="AD5" t="s">
        <v>79</v>
      </c>
      <c r="AE5">
        <v>66050</v>
      </c>
      <c r="AF5">
        <v>71305</v>
      </c>
      <c r="AK5" t="s">
        <v>79</v>
      </c>
      <c r="AL5">
        <v>44605</v>
      </c>
      <c r="AM5">
        <v>44187</v>
      </c>
      <c r="AT5" t="s">
        <v>79</v>
      </c>
      <c r="AU5">
        <v>35619</v>
      </c>
      <c r="AV5">
        <v>36301</v>
      </c>
    </row>
    <row r="6" spans="1:49" x14ac:dyDescent="0.25">
      <c r="B6" t="s">
        <v>18</v>
      </c>
      <c r="C6">
        <v>39950</v>
      </c>
      <c r="S6" t="s">
        <v>67</v>
      </c>
      <c r="T6">
        <v>383</v>
      </c>
      <c r="U6">
        <v>981</v>
      </c>
      <c r="AD6" t="s">
        <v>80</v>
      </c>
      <c r="AE6">
        <v>406</v>
      </c>
      <c r="AF6">
        <v>980</v>
      </c>
      <c r="AK6" t="s">
        <v>80</v>
      </c>
      <c r="AL6">
        <v>191</v>
      </c>
      <c r="AM6">
        <v>177</v>
      </c>
      <c r="AT6" t="s">
        <v>80</v>
      </c>
      <c r="AU6">
        <v>25</v>
      </c>
      <c r="AV6">
        <v>34</v>
      </c>
    </row>
    <row r="7" spans="1:49" x14ac:dyDescent="0.25">
      <c r="B7" t="s">
        <v>19</v>
      </c>
      <c r="C7">
        <v>0.44</v>
      </c>
      <c r="R7" t="s">
        <v>68</v>
      </c>
      <c r="S7" t="s">
        <v>64</v>
      </c>
      <c r="T7">
        <v>30520</v>
      </c>
      <c r="U7">
        <v>36855</v>
      </c>
      <c r="AC7" t="s">
        <v>68</v>
      </c>
      <c r="AD7" t="s">
        <v>77</v>
      </c>
      <c r="AE7">
        <v>30550</v>
      </c>
      <c r="AF7">
        <v>36960</v>
      </c>
      <c r="AJ7" s="32" t="s">
        <v>68</v>
      </c>
      <c r="AK7" t="s">
        <v>77</v>
      </c>
      <c r="AL7">
        <v>42485</v>
      </c>
      <c r="AM7">
        <v>55705</v>
      </c>
      <c r="AS7" t="s">
        <v>68</v>
      </c>
      <c r="AT7" t="s">
        <v>77</v>
      </c>
      <c r="AU7">
        <v>8685225</v>
      </c>
      <c r="AV7">
        <v>9275765</v>
      </c>
    </row>
    <row r="8" spans="1:49" x14ac:dyDescent="0.25">
      <c r="S8" t="s">
        <v>65</v>
      </c>
      <c r="T8">
        <v>81131</v>
      </c>
      <c r="U8">
        <v>85563</v>
      </c>
      <c r="AD8" t="s">
        <v>78</v>
      </c>
      <c r="AE8">
        <v>82839</v>
      </c>
      <c r="AF8">
        <v>86230</v>
      </c>
      <c r="AG8" s="38" t="s">
        <v>89</v>
      </c>
      <c r="AK8" t="s">
        <v>78</v>
      </c>
      <c r="AL8">
        <v>58343</v>
      </c>
      <c r="AM8">
        <v>59103</v>
      </c>
      <c r="AN8" s="38" t="s">
        <v>89</v>
      </c>
      <c r="AT8" t="s">
        <v>78</v>
      </c>
      <c r="AU8">
        <v>40443</v>
      </c>
      <c r="AV8" s="1">
        <v>41401</v>
      </c>
      <c r="AW8" s="38" t="s">
        <v>89</v>
      </c>
    </row>
    <row r="9" spans="1:49" x14ac:dyDescent="0.25">
      <c r="A9" s="15" t="s">
        <v>20</v>
      </c>
      <c r="S9" t="s">
        <v>66</v>
      </c>
      <c r="T9">
        <v>81663</v>
      </c>
      <c r="U9">
        <v>88147</v>
      </c>
      <c r="AD9" t="s">
        <v>79</v>
      </c>
      <c r="AE9">
        <v>84346</v>
      </c>
      <c r="AF9" s="32">
        <v>90178</v>
      </c>
      <c r="AG9" s="39">
        <f>AF9*1.183</f>
        <v>106680.57400000001</v>
      </c>
      <c r="AK9" t="s">
        <v>79</v>
      </c>
      <c r="AL9">
        <v>57463</v>
      </c>
      <c r="AM9" s="32">
        <v>57744</v>
      </c>
      <c r="AN9" s="39">
        <f>AM9*1.183</f>
        <v>68311.152000000002</v>
      </c>
      <c r="AT9" t="s">
        <v>79</v>
      </c>
      <c r="AU9">
        <v>48563</v>
      </c>
      <c r="AV9" s="32">
        <v>51221</v>
      </c>
      <c r="AW9" s="39">
        <f>AV9*1.183</f>
        <v>60594.442999999999</v>
      </c>
    </row>
    <row r="10" spans="1:49" x14ac:dyDescent="0.25">
      <c r="S10" t="s">
        <v>67</v>
      </c>
      <c r="T10">
        <v>389</v>
      </c>
      <c r="U10">
        <v>449</v>
      </c>
      <c r="AD10" t="s">
        <v>80</v>
      </c>
      <c r="AE10">
        <v>429</v>
      </c>
      <c r="AF10">
        <v>484</v>
      </c>
      <c r="AK10" t="s">
        <v>80</v>
      </c>
      <c r="AL10">
        <v>232</v>
      </c>
      <c r="AM10">
        <v>210</v>
      </c>
      <c r="AT10" t="s">
        <v>80</v>
      </c>
      <c r="AU10">
        <v>40</v>
      </c>
      <c r="AV10">
        <v>52</v>
      </c>
    </row>
    <row r="11" spans="1:49" x14ac:dyDescent="0.25">
      <c r="A11" s="29" t="s">
        <v>21</v>
      </c>
      <c r="R11" t="s">
        <v>69</v>
      </c>
      <c r="S11" t="s">
        <v>64</v>
      </c>
      <c r="T11">
        <v>19955</v>
      </c>
      <c r="U11">
        <v>24295</v>
      </c>
      <c r="AC11" t="s">
        <v>69</v>
      </c>
      <c r="AD11" t="s">
        <v>77</v>
      </c>
      <c r="AE11">
        <v>20310</v>
      </c>
      <c r="AF11">
        <v>24915</v>
      </c>
      <c r="AJ11" t="s">
        <v>69</v>
      </c>
      <c r="AK11" t="s">
        <v>77</v>
      </c>
      <c r="AL11">
        <v>41710</v>
      </c>
      <c r="AM11">
        <v>52555</v>
      </c>
      <c r="AS11" t="s">
        <v>69</v>
      </c>
      <c r="AT11" t="s">
        <v>77</v>
      </c>
      <c r="AU11">
        <v>7730555</v>
      </c>
      <c r="AV11">
        <v>8925500</v>
      </c>
    </row>
    <row r="12" spans="1:49" x14ac:dyDescent="0.25">
      <c r="A12" s="30" t="s">
        <v>22</v>
      </c>
      <c r="S12" t="s">
        <v>65</v>
      </c>
      <c r="T12">
        <v>25250</v>
      </c>
      <c r="U12">
        <v>26352</v>
      </c>
      <c r="AD12" t="s">
        <v>78</v>
      </c>
      <c r="AE12">
        <v>25886</v>
      </c>
      <c r="AF12">
        <v>26114</v>
      </c>
      <c r="AK12" t="s">
        <v>78</v>
      </c>
      <c r="AL12">
        <v>27068</v>
      </c>
      <c r="AM12">
        <v>23245</v>
      </c>
      <c r="AT12" t="s">
        <v>78</v>
      </c>
      <c r="AU12">
        <v>12877</v>
      </c>
      <c r="AV12">
        <v>11612</v>
      </c>
    </row>
    <row r="13" spans="1:49" x14ac:dyDescent="0.25">
      <c r="A13" s="30" t="s">
        <v>23</v>
      </c>
      <c r="S13" t="s">
        <v>66</v>
      </c>
      <c r="T13">
        <v>37714</v>
      </c>
      <c r="U13">
        <v>42840</v>
      </c>
      <c r="AD13" t="s">
        <v>79</v>
      </c>
      <c r="AE13">
        <v>38529</v>
      </c>
      <c r="AF13">
        <v>43306</v>
      </c>
      <c r="AK13" t="s">
        <v>79</v>
      </c>
      <c r="AL13">
        <v>31509</v>
      </c>
      <c r="AM13">
        <v>29819</v>
      </c>
      <c r="AT13" t="s">
        <v>79</v>
      </c>
      <c r="AU13">
        <v>21076</v>
      </c>
      <c r="AV13">
        <v>20795</v>
      </c>
    </row>
    <row r="14" spans="1:49" x14ac:dyDescent="0.25">
      <c r="A14" s="31" t="s">
        <v>72</v>
      </c>
      <c r="S14" t="s">
        <v>67</v>
      </c>
      <c r="T14">
        <v>583</v>
      </c>
      <c r="U14">
        <v>2319</v>
      </c>
      <c r="AD14" t="s">
        <v>80</v>
      </c>
      <c r="AE14">
        <v>601</v>
      </c>
      <c r="AF14">
        <v>2270</v>
      </c>
      <c r="AK14" t="s">
        <v>80</v>
      </c>
      <c r="AL14">
        <v>245</v>
      </c>
      <c r="AM14">
        <v>231</v>
      </c>
      <c r="AT14" t="s">
        <v>80</v>
      </c>
      <c r="AU14">
        <v>26</v>
      </c>
      <c r="AV14">
        <v>39</v>
      </c>
    </row>
    <row r="15" spans="1:49" x14ac:dyDescent="0.25">
      <c r="A15" s="31" t="s">
        <v>73</v>
      </c>
    </row>
    <row r="16" spans="1:49" x14ac:dyDescent="0.25">
      <c r="R16" t="s">
        <v>59</v>
      </c>
      <c r="S16" t="s">
        <v>3</v>
      </c>
      <c r="T16" t="s">
        <v>60</v>
      </c>
      <c r="U16" t="s">
        <v>61</v>
      </c>
      <c r="V16" t="s">
        <v>70</v>
      </c>
      <c r="AC16" t="s">
        <v>59</v>
      </c>
      <c r="AD16" t="s">
        <v>26</v>
      </c>
      <c r="AE16" t="s">
        <v>62</v>
      </c>
      <c r="AJ16" t="s">
        <v>59</v>
      </c>
      <c r="AK16" t="s">
        <v>26</v>
      </c>
      <c r="AL16" t="s">
        <v>70</v>
      </c>
      <c r="AS16" t="s">
        <v>59</v>
      </c>
      <c r="AT16" t="s">
        <v>26</v>
      </c>
      <c r="AU16" t="s">
        <v>71</v>
      </c>
    </row>
    <row r="17" spans="18:49" x14ac:dyDescent="0.25">
      <c r="T17">
        <v>2000</v>
      </c>
      <c r="U17">
        <v>2005</v>
      </c>
      <c r="AE17">
        <v>2000</v>
      </c>
      <c r="AF17">
        <v>2005</v>
      </c>
      <c r="AL17">
        <v>2000</v>
      </c>
      <c r="AM17">
        <v>2005</v>
      </c>
      <c r="AU17">
        <v>2000</v>
      </c>
      <c r="AV17">
        <v>2005</v>
      </c>
    </row>
    <row r="18" spans="18:49" x14ac:dyDescent="0.25">
      <c r="R18" t="s">
        <v>63</v>
      </c>
      <c r="S18" t="s">
        <v>64</v>
      </c>
      <c r="T18">
        <v>78990</v>
      </c>
      <c r="U18">
        <v>99400</v>
      </c>
      <c r="AC18" t="s">
        <v>63</v>
      </c>
      <c r="AD18" t="s">
        <v>77</v>
      </c>
      <c r="AE18">
        <v>32585</v>
      </c>
      <c r="AF18">
        <v>37425</v>
      </c>
      <c r="AJ18" t="s">
        <v>63</v>
      </c>
      <c r="AK18" t="s">
        <v>77</v>
      </c>
      <c r="AL18">
        <v>40785</v>
      </c>
      <c r="AM18">
        <v>50915</v>
      </c>
      <c r="AS18" t="s">
        <v>63</v>
      </c>
      <c r="AT18" t="s">
        <v>77</v>
      </c>
      <c r="AU18">
        <v>8664545</v>
      </c>
      <c r="AV18">
        <v>9480555</v>
      </c>
    </row>
    <row r="19" spans="18:49" x14ac:dyDescent="0.25">
      <c r="S19" t="s">
        <v>65</v>
      </c>
      <c r="T19">
        <v>47315</v>
      </c>
      <c r="U19">
        <v>46907</v>
      </c>
      <c r="AD19" t="s">
        <v>78</v>
      </c>
      <c r="AE19">
        <v>77493</v>
      </c>
      <c r="AF19">
        <v>78720</v>
      </c>
      <c r="AK19" t="s">
        <v>78</v>
      </c>
      <c r="AL19">
        <v>55936</v>
      </c>
      <c r="AM19">
        <v>52300</v>
      </c>
      <c r="AT19" t="s">
        <v>78</v>
      </c>
      <c r="AU19">
        <v>34097</v>
      </c>
      <c r="AV19">
        <v>32874</v>
      </c>
    </row>
    <row r="20" spans="18:49" x14ac:dyDescent="0.25">
      <c r="S20" t="s">
        <v>66</v>
      </c>
      <c r="T20">
        <v>45179</v>
      </c>
      <c r="U20">
        <v>45844</v>
      </c>
      <c r="AD20" t="s">
        <v>79</v>
      </c>
      <c r="AE20">
        <v>74606</v>
      </c>
      <c r="AF20">
        <v>78047</v>
      </c>
      <c r="AK20" t="s">
        <v>79</v>
      </c>
      <c r="AL20">
        <v>50850</v>
      </c>
      <c r="AM20">
        <v>49833</v>
      </c>
      <c r="AT20" t="s">
        <v>79</v>
      </c>
      <c r="AU20">
        <v>43010</v>
      </c>
      <c r="AV20">
        <v>43869</v>
      </c>
    </row>
    <row r="21" spans="18:49" x14ac:dyDescent="0.25">
      <c r="S21" t="s">
        <v>67</v>
      </c>
      <c r="T21">
        <v>190</v>
      </c>
      <c r="U21">
        <v>177</v>
      </c>
      <c r="AD21" t="s">
        <v>80</v>
      </c>
      <c r="AE21">
        <v>532</v>
      </c>
      <c r="AF21">
        <v>582</v>
      </c>
      <c r="AK21" t="s">
        <v>80</v>
      </c>
      <c r="AL21">
        <v>288</v>
      </c>
      <c r="AM21">
        <v>274</v>
      </c>
      <c r="AT21" t="s">
        <v>80</v>
      </c>
      <c r="AU21">
        <v>44</v>
      </c>
      <c r="AV21">
        <v>60</v>
      </c>
    </row>
    <row r="22" spans="18:49" x14ac:dyDescent="0.25">
      <c r="R22" t="s">
        <v>68</v>
      </c>
      <c r="S22" t="s">
        <v>64</v>
      </c>
      <c r="T22">
        <v>41270</v>
      </c>
      <c r="U22">
        <v>53570</v>
      </c>
      <c r="AC22" t="s">
        <v>68</v>
      </c>
      <c r="AD22" t="s">
        <v>77</v>
      </c>
      <c r="AE22">
        <v>21540</v>
      </c>
      <c r="AF22">
        <v>24060</v>
      </c>
      <c r="AJ22" s="32" t="s">
        <v>68</v>
      </c>
      <c r="AK22" t="s">
        <v>77</v>
      </c>
      <c r="AL22">
        <v>23440</v>
      </c>
      <c r="AM22">
        <v>29210</v>
      </c>
      <c r="AS22" t="s">
        <v>68</v>
      </c>
      <c r="AT22" t="s">
        <v>77</v>
      </c>
      <c r="AU22">
        <v>5093700</v>
      </c>
      <c r="AV22">
        <v>5332045</v>
      </c>
    </row>
    <row r="23" spans="18:49" x14ac:dyDescent="0.25">
      <c r="S23" t="s">
        <v>65</v>
      </c>
      <c r="T23">
        <v>58345</v>
      </c>
      <c r="U23">
        <v>59760</v>
      </c>
      <c r="AD23" t="s">
        <v>78</v>
      </c>
      <c r="AE23">
        <v>89665</v>
      </c>
      <c r="AF23">
        <v>92319</v>
      </c>
      <c r="AG23" s="38" t="s">
        <v>89</v>
      </c>
      <c r="AK23" t="s">
        <v>78</v>
      </c>
      <c r="AL23">
        <v>61650</v>
      </c>
      <c r="AM23">
        <v>62036</v>
      </c>
      <c r="AN23" s="38" t="s">
        <v>89</v>
      </c>
      <c r="AT23" t="s">
        <v>78</v>
      </c>
      <c r="AU23">
        <v>45654</v>
      </c>
      <c r="AV23">
        <v>46778</v>
      </c>
      <c r="AW23" s="38" t="s">
        <v>89</v>
      </c>
    </row>
    <row r="24" spans="18:49" x14ac:dyDescent="0.25">
      <c r="S24" t="s">
        <v>66</v>
      </c>
      <c r="T24">
        <v>57321</v>
      </c>
      <c r="U24">
        <v>58326</v>
      </c>
      <c r="AD24" t="s">
        <v>79</v>
      </c>
      <c r="AE24">
        <v>89720</v>
      </c>
      <c r="AF24" s="32">
        <v>96281</v>
      </c>
      <c r="AG24" s="39">
        <f>AF24*1.183</f>
        <v>113900.42300000001</v>
      </c>
      <c r="AK24" t="s">
        <v>79</v>
      </c>
      <c r="AL24">
        <v>61041</v>
      </c>
      <c r="AM24" s="32">
        <v>61473</v>
      </c>
      <c r="AN24" s="39">
        <f>AM24*1.183</f>
        <v>72722.559000000008</v>
      </c>
      <c r="AT24" t="s">
        <v>79</v>
      </c>
      <c r="AU24">
        <v>55210</v>
      </c>
      <c r="AV24" s="32">
        <v>58537</v>
      </c>
      <c r="AW24" s="39">
        <f>AV24*1.183</f>
        <v>69249.271000000008</v>
      </c>
    </row>
    <row r="25" spans="18:49" x14ac:dyDescent="0.25">
      <c r="S25" t="s">
        <v>67</v>
      </c>
      <c r="T25">
        <v>221</v>
      </c>
      <c r="U25">
        <v>204</v>
      </c>
      <c r="AD25" t="s">
        <v>80</v>
      </c>
      <c r="AE25">
        <v>524</v>
      </c>
      <c r="AF25">
        <v>655</v>
      </c>
      <c r="AK25" t="s">
        <v>80</v>
      </c>
      <c r="AL25">
        <v>333</v>
      </c>
      <c r="AM25">
        <v>303</v>
      </c>
      <c r="AT25" t="s">
        <v>80</v>
      </c>
      <c r="AU25">
        <v>64</v>
      </c>
      <c r="AV25">
        <v>86</v>
      </c>
    </row>
    <row r="26" spans="18:49" x14ac:dyDescent="0.25">
      <c r="R26" t="s">
        <v>69</v>
      </c>
      <c r="S26" t="s">
        <v>64</v>
      </c>
      <c r="T26">
        <v>37715</v>
      </c>
      <c r="U26">
        <v>45830</v>
      </c>
      <c r="AC26" t="s">
        <v>69</v>
      </c>
      <c r="AD26" t="s">
        <v>77</v>
      </c>
      <c r="AE26">
        <v>11045</v>
      </c>
      <c r="AF26">
        <v>13365</v>
      </c>
      <c r="AJ26" t="s">
        <v>69</v>
      </c>
      <c r="AK26" t="s">
        <v>77</v>
      </c>
      <c r="AL26">
        <v>17345</v>
      </c>
      <c r="AM26">
        <v>21700</v>
      </c>
      <c r="AS26" t="s">
        <v>69</v>
      </c>
      <c r="AT26" t="s">
        <v>77</v>
      </c>
      <c r="AU26">
        <v>3570840</v>
      </c>
      <c r="AV26">
        <v>4148515</v>
      </c>
    </row>
    <row r="27" spans="18:49" x14ac:dyDescent="0.25">
      <c r="S27" t="s">
        <v>65</v>
      </c>
      <c r="T27">
        <v>28082</v>
      </c>
      <c r="U27">
        <v>25439</v>
      </c>
      <c r="AD27" t="s">
        <v>78</v>
      </c>
      <c r="AE27">
        <v>31439</v>
      </c>
      <c r="AF27">
        <v>28894</v>
      </c>
      <c r="AK27" t="s">
        <v>78</v>
      </c>
      <c r="AL27">
        <v>33634</v>
      </c>
      <c r="AM27">
        <v>27803</v>
      </c>
      <c r="AT27" t="s">
        <v>78</v>
      </c>
      <c r="AU27">
        <v>15369</v>
      </c>
      <c r="AV27">
        <v>12959</v>
      </c>
    </row>
    <row r="28" spans="18:49" x14ac:dyDescent="0.25">
      <c r="S28" t="s">
        <v>66</v>
      </c>
      <c r="T28">
        <v>31894</v>
      </c>
      <c r="U28">
        <v>31254</v>
      </c>
      <c r="AD28" t="s">
        <v>79</v>
      </c>
      <c r="AE28">
        <v>45128</v>
      </c>
      <c r="AF28">
        <v>45226</v>
      </c>
      <c r="AK28" t="s">
        <v>79</v>
      </c>
      <c r="AL28">
        <v>37075</v>
      </c>
      <c r="AM28">
        <v>34165</v>
      </c>
      <c r="AT28" t="s">
        <v>79</v>
      </c>
      <c r="AU28">
        <v>25607</v>
      </c>
      <c r="AV28">
        <v>25018</v>
      </c>
    </row>
    <row r="29" spans="18:49" x14ac:dyDescent="0.25">
      <c r="S29" t="s">
        <v>67</v>
      </c>
      <c r="T29">
        <v>252</v>
      </c>
      <c r="U29">
        <v>239</v>
      </c>
      <c r="AD29" t="s">
        <v>80</v>
      </c>
      <c r="AE29">
        <v>963</v>
      </c>
      <c r="AF29">
        <v>872</v>
      </c>
      <c r="AK29" t="s">
        <v>80</v>
      </c>
      <c r="AL29">
        <v>422</v>
      </c>
      <c r="AM29">
        <v>408</v>
      </c>
      <c r="AT29" t="s">
        <v>80</v>
      </c>
      <c r="AU29">
        <v>51</v>
      </c>
      <c r="AV29">
        <v>78</v>
      </c>
    </row>
    <row r="31" spans="18:49" x14ac:dyDescent="0.25">
      <c r="R31" t="s">
        <v>59</v>
      </c>
      <c r="S31" t="s">
        <v>3</v>
      </c>
      <c r="T31" t="s">
        <v>60</v>
      </c>
      <c r="U31" t="s">
        <v>61</v>
      </c>
      <c r="V31" t="s">
        <v>71</v>
      </c>
      <c r="AC31" t="s">
        <v>59</v>
      </c>
      <c r="AD31" t="s">
        <v>27</v>
      </c>
      <c r="AE31" t="s">
        <v>62</v>
      </c>
      <c r="AJ31" t="s">
        <v>59</v>
      </c>
      <c r="AK31" t="s">
        <v>27</v>
      </c>
      <c r="AL31" t="s">
        <v>70</v>
      </c>
      <c r="AS31" t="s">
        <v>59</v>
      </c>
      <c r="AT31" t="s">
        <v>27</v>
      </c>
      <c r="AU31" t="s">
        <v>71</v>
      </c>
    </row>
    <row r="32" spans="18:49" x14ac:dyDescent="0.25">
      <c r="T32">
        <v>2000</v>
      </c>
      <c r="U32">
        <v>2005</v>
      </c>
      <c r="AE32">
        <v>2000</v>
      </c>
      <c r="AF32">
        <v>2005</v>
      </c>
      <c r="AL32">
        <v>2000</v>
      </c>
      <c r="AM32">
        <v>2005</v>
      </c>
      <c r="AU32">
        <v>2000</v>
      </c>
      <c r="AV32">
        <v>2005</v>
      </c>
    </row>
    <row r="33" spans="18:49" x14ac:dyDescent="0.25">
      <c r="R33" t="s">
        <v>63</v>
      </c>
      <c r="S33" t="s">
        <v>64</v>
      </c>
      <c r="T33">
        <v>14685785</v>
      </c>
      <c r="U33">
        <v>15557925</v>
      </c>
      <c r="AC33" t="s">
        <v>63</v>
      </c>
      <c r="AD33" t="s">
        <v>77</v>
      </c>
      <c r="AE33">
        <v>18275</v>
      </c>
      <c r="AF33">
        <v>24450</v>
      </c>
      <c r="AJ33" t="s">
        <v>63</v>
      </c>
      <c r="AK33" t="s">
        <v>77</v>
      </c>
      <c r="AL33">
        <v>43410</v>
      </c>
      <c r="AM33">
        <v>57350</v>
      </c>
      <c r="AS33" t="s">
        <v>63</v>
      </c>
      <c r="AT33" t="s">
        <v>77</v>
      </c>
      <c r="AU33">
        <v>7751240</v>
      </c>
      <c r="AV33">
        <v>8720710</v>
      </c>
    </row>
    <row r="34" spans="18:49" x14ac:dyDescent="0.25">
      <c r="S34" t="s">
        <v>65</v>
      </c>
      <c r="T34">
        <v>29267</v>
      </c>
      <c r="U34">
        <v>29968</v>
      </c>
      <c r="AD34" t="s">
        <v>78</v>
      </c>
      <c r="AE34">
        <v>49405</v>
      </c>
      <c r="AF34">
        <v>59711</v>
      </c>
      <c r="AK34" t="s">
        <v>78</v>
      </c>
      <c r="AL34">
        <v>38825</v>
      </c>
      <c r="AM34">
        <v>38017</v>
      </c>
      <c r="AT34" t="s">
        <v>78</v>
      </c>
      <c r="AU34">
        <v>22447</v>
      </c>
      <c r="AV34">
        <v>21543</v>
      </c>
    </row>
    <row r="35" spans="18:49" x14ac:dyDescent="0.25">
      <c r="S35" t="s">
        <v>66</v>
      </c>
      <c r="T35">
        <v>36097</v>
      </c>
      <c r="U35">
        <v>38226</v>
      </c>
      <c r="AD35" t="s">
        <v>79</v>
      </c>
      <c r="AE35">
        <v>50795</v>
      </c>
      <c r="AF35">
        <v>60986</v>
      </c>
      <c r="AK35" t="s">
        <v>79</v>
      </c>
      <c r="AL35">
        <v>38737</v>
      </c>
      <c r="AM35">
        <v>39175</v>
      </c>
      <c r="AT35" t="s">
        <v>79</v>
      </c>
      <c r="AU35">
        <v>27356</v>
      </c>
      <c r="AV35">
        <v>28073</v>
      </c>
    </row>
    <row r="36" spans="18:49" x14ac:dyDescent="0.25">
      <c r="S36" t="s">
        <v>67</v>
      </c>
      <c r="T36">
        <v>26</v>
      </c>
      <c r="U36">
        <v>35</v>
      </c>
      <c r="AD36" t="s">
        <v>80</v>
      </c>
      <c r="AE36">
        <v>543</v>
      </c>
      <c r="AF36">
        <v>2309</v>
      </c>
      <c r="AK36" t="s">
        <v>80</v>
      </c>
      <c r="AL36">
        <v>240</v>
      </c>
      <c r="AM36">
        <v>222</v>
      </c>
      <c r="AT36" t="s">
        <v>80</v>
      </c>
      <c r="AU36">
        <v>20</v>
      </c>
      <c r="AV36">
        <v>24</v>
      </c>
    </row>
    <row r="37" spans="18:49" x14ac:dyDescent="0.25">
      <c r="R37" t="s">
        <v>68</v>
      </c>
      <c r="S37" t="s">
        <v>64</v>
      </c>
      <c r="T37">
        <v>8012775</v>
      </c>
      <c r="U37">
        <v>8451245</v>
      </c>
      <c r="AC37" t="s">
        <v>68</v>
      </c>
      <c r="AD37" t="s">
        <v>77</v>
      </c>
      <c r="AE37">
        <v>9010</v>
      </c>
      <c r="AF37">
        <v>12900</v>
      </c>
      <c r="AJ37" s="32" t="s">
        <v>68</v>
      </c>
      <c r="AK37" t="s">
        <v>77</v>
      </c>
      <c r="AL37">
        <v>19040</v>
      </c>
      <c r="AM37">
        <v>26495</v>
      </c>
      <c r="AS37" t="s">
        <v>68</v>
      </c>
      <c r="AT37" t="s">
        <v>77</v>
      </c>
      <c r="AU37">
        <v>3591520</v>
      </c>
      <c r="AV37">
        <v>3943725</v>
      </c>
    </row>
    <row r="38" spans="18:49" x14ac:dyDescent="0.25">
      <c r="S38" t="s">
        <v>65</v>
      </c>
      <c r="T38">
        <v>41696</v>
      </c>
      <c r="U38">
        <v>42811</v>
      </c>
      <c r="AD38" t="s">
        <v>78</v>
      </c>
      <c r="AE38">
        <v>69441</v>
      </c>
      <c r="AF38">
        <v>76602</v>
      </c>
      <c r="AG38" s="38" t="s">
        <v>89</v>
      </c>
      <c r="AK38" t="s">
        <v>78</v>
      </c>
      <c r="AL38">
        <v>54814</v>
      </c>
      <c r="AM38">
        <v>54798</v>
      </c>
      <c r="AN38" s="38" t="s">
        <v>89</v>
      </c>
      <c r="AT38" t="s">
        <v>78</v>
      </c>
      <c r="AU38">
        <v>34488</v>
      </c>
      <c r="AV38">
        <v>35830</v>
      </c>
      <c r="AW38" s="38" t="s">
        <v>89</v>
      </c>
    </row>
    <row r="39" spans="18:49" x14ac:dyDescent="0.25">
      <c r="S39" t="s">
        <v>66</v>
      </c>
      <c r="T39">
        <v>48852</v>
      </c>
      <c r="U39">
        <v>52105</v>
      </c>
      <c r="AD39" t="s">
        <v>79</v>
      </c>
      <c r="AE39">
        <v>71497</v>
      </c>
      <c r="AF39" s="32">
        <v>78798</v>
      </c>
      <c r="AG39" s="39">
        <f>AF39*1.183</f>
        <v>93218.034</v>
      </c>
      <c r="AK39" t="s">
        <v>79</v>
      </c>
      <c r="AL39">
        <v>53057</v>
      </c>
      <c r="AM39" s="32">
        <v>53632</v>
      </c>
      <c r="AN39" s="39">
        <f>AM39*1.183</f>
        <v>63446.656000000003</v>
      </c>
      <c r="AT39" t="s">
        <v>79</v>
      </c>
      <c r="AU39">
        <v>39135</v>
      </c>
      <c r="AV39" s="32">
        <v>41331</v>
      </c>
      <c r="AW39" s="39">
        <f>AV39*1.183</f>
        <v>48894.573000000004</v>
      </c>
    </row>
    <row r="40" spans="18:49" x14ac:dyDescent="0.25">
      <c r="S40" t="s">
        <v>67</v>
      </c>
      <c r="T40">
        <v>41</v>
      </c>
      <c r="U40">
        <v>54</v>
      </c>
      <c r="AD40" t="s">
        <v>80</v>
      </c>
      <c r="AE40">
        <v>664</v>
      </c>
      <c r="AF40">
        <v>602</v>
      </c>
      <c r="AK40" t="s">
        <v>80</v>
      </c>
      <c r="AL40">
        <v>303</v>
      </c>
      <c r="AM40">
        <v>282</v>
      </c>
      <c r="AT40" t="s">
        <v>80</v>
      </c>
      <c r="AU40">
        <v>33</v>
      </c>
      <c r="AV40">
        <v>37</v>
      </c>
    </row>
    <row r="41" spans="18:49" x14ac:dyDescent="0.25">
      <c r="R41" t="s">
        <v>69</v>
      </c>
      <c r="S41" t="s">
        <v>64</v>
      </c>
      <c r="T41">
        <v>6673005</v>
      </c>
      <c r="U41">
        <v>7106685</v>
      </c>
      <c r="AC41" t="s">
        <v>69</v>
      </c>
      <c r="AD41" t="s">
        <v>77</v>
      </c>
      <c r="AE41">
        <v>9265</v>
      </c>
      <c r="AF41">
        <v>11550</v>
      </c>
      <c r="AJ41" t="s">
        <v>69</v>
      </c>
      <c r="AK41" t="s">
        <v>77</v>
      </c>
      <c r="AL41">
        <v>24370</v>
      </c>
      <c r="AM41">
        <v>30860</v>
      </c>
      <c r="AS41" t="s">
        <v>69</v>
      </c>
      <c r="AT41" t="s">
        <v>77</v>
      </c>
      <c r="AU41">
        <v>4159715</v>
      </c>
      <c r="AV41">
        <v>4776985</v>
      </c>
    </row>
    <row r="42" spans="18:49" x14ac:dyDescent="0.25">
      <c r="S42" t="s">
        <v>65</v>
      </c>
      <c r="T42">
        <v>13222</v>
      </c>
      <c r="U42">
        <v>12974</v>
      </c>
      <c r="AD42" t="s">
        <v>78</v>
      </c>
      <c r="AE42">
        <v>22420</v>
      </c>
      <c r="AF42">
        <v>23990</v>
      </c>
      <c r="AK42" t="s">
        <v>78</v>
      </c>
      <c r="AL42">
        <v>22519</v>
      </c>
      <c r="AM42">
        <v>20687</v>
      </c>
      <c r="AT42" t="s">
        <v>78</v>
      </c>
      <c r="AU42">
        <v>11242</v>
      </c>
      <c r="AV42">
        <v>10665</v>
      </c>
    </row>
    <row r="43" spans="18:49" x14ac:dyDescent="0.25">
      <c r="S43" t="s">
        <v>66</v>
      </c>
      <c r="T43">
        <v>20781</v>
      </c>
      <c r="U43">
        <v>21722</v>
      </c>
      <c r="AD43" t="s">
        <v>79</v>
      </c>
      <c r="AE43">
        <v>30662</v>
      </c>
      <c r="AF43">
        <v>41084</v>
      </c>
      <c r="AK43" t="s">
        <v>79</v>
      </c>
      <c r="AL43">
        <v>27547</v>
      </c>
      <c r="AM43">
        <v>26763</v>
      </c>
      <c r="AT43" t="s">
        <v>79</v>
      </c>
      <c r="AU43">
        <v>17186</v>
      </c>
      <c r="AV43">
        <v>17127</v>
      </c>
    </row>
    <row r="44" spans="18:49" x14ac:dyDescent="0.25">
      <c r="S44" t="s">
        <v>67</v>
      </c>
      <c r="T44">
        <v>27</v>
      </c>
      <c r="U44">
        <v>41</v>
      </c>
      <c r="AD44" t="s">
        <v>80</v>
      </c>
      <c r="AE44">
        <v>600</v>
      </c>
      <c r="AF44">
        <v>4787</v>
      </c>
      <c r="AK44" t="s">
        <v>80</v>
      </c>
      <c r="AL44">
        <v>283</v>
      </c>
      <c r="AM44">
        <v>264</v>
      </c>
      <c r="AT44" t="s">
        <v>80</v>
      </c>
      <c r="AU44">
        <v>21</v>
      </c>
      <c r="AV44">
        <v>28</v>
      </c>
    </row>
  </sheetData>
  <hyperlinks>
    <hyperlink ref="A9"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vt:lpstr>
      <vt:lpstr>Analysis for Highlight</vt:lpstr>
      <vt:lpstr>2015 Source</vt:lpstr>
      <vt:lpstr>2005 Source</vt:lpstr>
      <vt:lpstr>Occupation Salary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Hollingsworth</dc:creator>
  <cp:lastModifiedBy>Jocelyne Fortier</cp:lastModifiedBy>
  <cp:lastPrinted>2016-02-23T19:17:30Z</cp:lastPrinted>
  <dcterms:created xsi:type="dcterms:W3CDTF">2015-11-20T17:44:46Z</dcterms:created>
  <dcterms:modified xsi:type="dcterms:W3CDTF">2020-07-07T14:06:27Z</dcterms:modified>
</cp:coreProperties>
</file>